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comments1.xml" ContentType="application/vnd.openxmlformats-officedocument.spreadsheetml.comments+xml"/>
  <Override PartName="/xl/drawings/drawing3.xml" ContentType="application/vnd.openxmlformats-officedocument.drawing+xml"/>
  <Override PartName="/xl/tables/table2.xml" ContentType="application/vnd.openxmlformats-officedocument.spreadsheetml.table+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128"/>
  <workbookPr/>
  <mc:AlternateContent xmlns:mc="http://schemas.openxmlformats.org/markup-compatibility/2006">
    <mc:Choice Requires="x15">
      <x15ac:absPath xmlns:x15ac="http://schemas.microsoft.com/office/spreadsheetml/2010/11/ac" url="https://smaltinnovation-my.sharepoint.com/personal/laura_penny_smaltinnovation_com/Documents/2. Clients/5. Energy Systems Catapult/Insights/Upskilling/Content integration/"/>
    </mc:Choice>
  </mc:AlternateContent>
  <xr:revisionPtr revIDLastSave="129" documentId="13_ncr:1_{4F6839A7-3D88-42C0-B54C-007D17629A9F}" xr6:coauthVersionLast="47" xr6:coauthVersionMax="47" xr10:uidLastSave="{9D4EBF48-0252-41A1-B3EA-F17198BBB31C}"/>
  <bookViews>
    <workbookView xWindow="28680" yWindow="-2565" windowWidth="29040" windowHeight="15840" activeTab="1" xr2:uid="{00000000-000D-0000-FFFF-FFFF00000000}"/>
  </bookViews>
  <sheets>
    <sheet name="Home Page" sheetId="11" r:id="rId1"/>
    <sheet name="Knowledge &amp; Capabilities" sheetId="5" r:id="rId2"/>
    <sheet name="Output" sheetId="7" r:id="rId3"/>
    <sheet name="risk_plot_calc" sheetId="8" state="hidden" r:id="rId4"/>
    <sheet name="Maturity &amp; Recommendations" sheetId="10" state="hidden" r:id="rId5"/>
  </sheets>
  <definedNames>
    <definedName name="_xlnm._FilterDatabase" localSheetId="1" hidden="1">'Knowledge &amp; Capabilities'!$B$9:$L$42</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B66" i="7" l="1"/>
  <c r="B67" i="7"/>
  <c r="B68" i="7"/>
  <c r="B69" i="7"/>
  <c r="B38" i="7"/>
  <c r="B39" i="7"/>
  <c r="B40" i="7"/>
  <c r="B41" i="7"/>
  <c r="B42" i="7"/>
  <c r="B43" i="7"/>
  <c r="B44" i="7"/>
  <c r="B45" i="7"/>
  <c r="B46" i="7"/>
  <c r="B47" i="7"/>
  <c r="B48" i="7"/>
  <c r="B49" i="7"/>
  <c r="B50" i="7"/>
  <c r="B51" i="7"/>
  <c r="B52" i="7"/>
  <c r="B53" i="7"/>
  <c r="B54" i="7"/>
  <c r="B55" i="7"/>
  <c r="B56" i="7"/>
  <c r="B57" i="7"/>
  <c r="B58" i="7"/>
  <c r="B59" i="7"/>
  <c r="B60" i="7"/>
  <c r="B61" i="7"/>
  <c r="B62" i="7"/>
  <c r="B63" i="7"/>
  <c r="B64" i="7"/>
  <c r="B65" i="7"/>
  <c r="B37" i="7"/>
  <c r="A10" i="8"/>
  <c r="A11" i="8"/>
  <c r="A12" i="8"/>
  <c r="A13" i="8"/>
  <c r="A14" i="8"/>
  <c r="A15" i="8"/>
  <c r="A16" i="8"/>
  <c r="A17" i="8"/>
  <c r="A18" i="8"/>
  <c r="A19" i="8"/>
  <c r="A20" i="8"/>
  <c r="A21" i="8"/>
  <c r="A22" i="8"/>
  <c r="A23" i="8"/>
  <c r="A24" i="8"/>
  <c r="A25" i="8"/>
  <c r="A26" i="8"/>
  <c r="A27" i="8"/>
  <c r="A28" i="8"/>
  <c r="A29" i="8"/>
  <c r="A30" i="8"/>
  <c r="A31" i="8"/>
  <c r="A32" i="8"/>
  <c r="A33" i="8"/>
  <c r="A34" i="8"/>
  <c r="A35" i="8"/>
  <c r="A36" i="8"/>
  <c r="A37" i="8"/>
  <c r="A38" i="8"/>
  <c r="A39" i="8"/>
  <c r="A40" i="8"/>
  <c r="A41" i="8"/>
  <c r="A9" i="8"/>
  <c r="I24" i="5"/>
  <c r="J24" i="5" s="1" a="1"/>
  <c r="J24" i="5" s="1"/>
  <c r="C51" i="7" s="1"/>
  <c r="I13" i="5"/>
  <c r="I11" i="5"/>
  <c r="I12" i="5"/>
  <c r="I14" i="5"/>
  <c r="I15" i="5"/>
  <c r="I16" i="5"/>
  <c r="I17" i="5"/>
  <c r="I18" i="5"/>
  <c r="I19" i="5"/>
  <c r="I20" i="5"/>
  <c r="I21" i="5"/>
  <c r="I22" i="5"/>
  <c r="I23" i="5"/>
  <c r="I25" i="5"/>
  <c r="I26" i="5"/>
  <c r="I27" i="5"/>
  <c r="I28" i="5"/>
  <c r="I29" i="5"/>
  <c r="I30" i="5"/>
  <c r="I31" i="5"/>
  <c r="I32" i="5"/>
  <c r="I33" i="5"/>
  <c r="I34" i="5"/>
  <c r="I35" i="5"/>
  <c r="I36" i="5"/>
  <c r="I37" i="5"/>
  <c r="I38" i="5"/>
  <c r="I39" i="5"/>
  <c r="I40" i="5"/>
  <c r="I41" i="5"/>
  <c r="I42" i="5"/>
  <c r="I10" i="5"/>
  <c r="J10" i="5" l="1" a="1"/>
  <c r="J10" i="5" s="1"/>
  <c r="C37" i="7" s="1"/>
  <c r="D9" i="8"/>
  <c r="C9" i="8"/>
  <c r="B9" i="8"/>
  <c r="J42" i="5" a="1"/>
  <c r="J42" i="5" s="1"/>
  <c r="C69" i="7" s="1"/>
  <c r="D41" i="8"/>
  <c r="C41" i="8"/>
  <c r="B41" i="8"/>
  <c r="J41" i="5" a="1"/>
  <c r="J41" i="5" s="1"/>
  <c r="C68" i="7" s="1"/>
  <c r="D40" i="8"/>
  <c r="C40" i="8"/>
  <c r="B40" i="8"/>
  <c r="J40" i="5" a="1"/>
  <c r="J40" i="5" s="1"/>
  <c r="C67" i="7" s="1"/>
  <c r="D39" i="8"/>
  <c r="C39" i="8"/>
  <c r="B39" i="8"/>
  <c r="J39" i="5" a="1"/>
  <c r="J39" i="5" s="1"/>
  <c r="C66" i="7" s="1"/>
  <c r="D38" i="8"/>
  <c r="C38" i="8"/>
  <c r="B38" i="8"/>
  <c r="J38" i="5" a="1"/>
  <c r="J38" i="5" s="1"/>
  <c r="C65" i="7" s="1"/>
  <c r="D37" i="8"/>
  <c r="C37" i="8"/>
  <c r="B37" i="8"/>
  <c r="J37" i="5" a="1"/>
  <c r="J37" i="5" s="1"/>
  <c r="C64" i="7" s="1"/>
  <c r="D36" i="8"/>
  <c r="C36" i="8"/>
  <c r="B36" i="8"/>
  <c r="J36" i="5" a="1"/>
  <c r="J36" i="5" s="1"/>
  <c r="C63" i="7" s="1"/>
  <c r="D35" i="8"/>
  <c r="C35" i="8"/>
  <c r="B35" i="8"/>
  <c r="J35" i="5" a="1"/>
  <c r="J35" i="5" s="1"/>
  <c r="C62" i="7" s="1"/>
  <c r="D34" i="8"/>
  <c r="C34" i="8"/>
  <c r="B34" i="8"/>
  <c r="J34" i="5" a="1"/>
  <c r="J34" i="5" s="1"/>
  <c r="C61" i="7" s="1"/>
  <c r="D33" i="8"/>
  <c r="C33" i="8"/>
  <c r="B33" i="8"/>
  <c r="J33" i="5" a="1"/>
  <c r="J33" i="5" s="1"/>
  <c r="C60" i="7" s="1"/>
  <c r="D32" i="8"/>
  <c r="C32" i="8"/>
  <c r="B32" i="8"/>
  <c r="J32" i="5" a="1"/>
  <c r="J32" i="5" s="1"/>
  <c r="C59" i="7" s="1"/>
  <c r="D31" i="8"/>
  <c r="C31" i="8"/>
  <c r="B31" i="8"/>
  <c r="J31" i="5" a="1"/>
  <c r="J31" i="5" s="1"/>
  <c r="C58" i="7" s="1"/>
  <c r="D30" i="8"/>
  <c r="C30" i="8"/>
  <c r="B30" i="8"/>
  <c r="J30" i="5" a="1"/>
  <c r="J30" i="5" s="1"/>
  <c r="C57" i="7" s="1"/>
  <c r="D29" i="8"/>
  <c r="C29" i="8"/>
  <c r="B29" i="8"/>
  <c r="J29" i="5" a="1"/>
  <c r="J29" i="5" s="1"/>
  <c r="C56" i="7" s="1"/>
  <c r="D28" i="8"/>
  <c r="C28" i="8"/>
  <c r="B28" i="8"/>
  <c r="J28" i="5" a="1"/>
  <c r="J28" i="5" s="1"/>
  <c r="C55" i="7" s="1"/>
  <c r="D27" i="8"/>
  <c r="C27" i="8"/>
  <c r="B27" i="8"/>
  <c r="J27" i="5" a="1"/>
  <c r="J27" i="5" s="1"/>
  <c r="C54" i="7" s="1"/>
  <c r="D26" i="8"/>
  <c r="C26" i="8"/>
  <c r="B26" i="8"/>
  <c r="J26" i="5" a="1"/>
  <c r="J26" i="5" s="1"/>
  <c r="C53" i="7" s="1"/>
  <c r="D25" i="8"/>
  <c r="C25" i="8"/>
  <c r="B25" i="8"/>
  <c r="J25" i="5" a="1"/>
  <c r="J25" i="5" s="1"/>
  <c r="C52" i="7" s="1"/>
  <c r="D24" i="8"/>
  <c r="C24" i="8"/>
  <c r="B24" i="8"/>
  <c r="J23" i="5" a="1"/>
  <c r="J23" i="5" s="1"/>
  <c r="C50" i="7" s="1"/>
  <c r="D22" i="8"/>
  <c r="C22" i="8"/>
  <c r="B22" i="8"/>
  <c r="J22" i="5" a="1"/>
  <c r="J22" i="5" s="1"/>
  <c r="C49" i="7" s="1"/>
  <c r="D21" i="8"/>
  <c r="C21" i="8"/>
  <c r="B21" i="8"/>
  <c r="J21" i="5" a="1"/>
  <c r="J21" i="5" s="1"/>
  <c r="C48" i="7" s="1"/>
  <c r="D20" i="8"/>
  <c r="C20" i="8"/>
  <c r="B20" i="8"/>
  <c r="J20" i="5" a="1"/>
  <c r="J20" i="5" s="1"/>
  <c r="C47" i="7" s="1"/>
  <c r="D19" i="8"/>
  <c r="C19" i="8"/>
  <c r="B19" i="8"/>
  <c r="J19" i="5" a="1"/>
  <c r="J19" i="5" s="1"/>
  <c r="C46" i="7" s="1"/>
  <c r="D18" i="8"/>
  <c r="C18" i="8"/>
  <c r="B18" i="8"/>
  <c r="J18" i="5" a="1"/>
  <c r="J18" i="5" s="1"/>
  <c r="C45" i="7" s="1"/>
  <c r="D17" i="8"/>
  <c r="C17" i="8"/>
  <c r="B17" i="8"/>
  <c r="J17" i="5" a="1"/>
  <c r="J17" i="5" s="1"/>
  <c r="C44" i="7" s="1"/>
  <c r="D16" i="8"/>
  <c r="C16" i="8"/>
  <c r="B16" i="8"/>
  <c r="J16" i="5" a="1"/>
  <c r="J16" i="5" s="1"/>
  <c r="C43" i="7" s="1"/>
  <c r="D15" i="8"/>
  <c r="C15" i="8"/>
  <c r="B15" i="8"/>
  <c r="J15" i="5" a="1"/>
  <c r="J15" i="5" s="1"/>
  <c r="C42" i="7" s="1"/>
  <c r="D14" i="8"/>
  <c r="C14" i="8"/>
  <c r="B14" i="8"/>
  <c r="J14" i="5" a="1"/>
  <c r="J14" i="5" s="1"/>
  <c r="C41" i="7" s="1"/>
  <c r="D13" i="8"/>
  <c r="C13" i="8"/>
  <c r="B13" i="8"/>
  <c r="J12" i="5" a="1"/>
  <c r="J12" i="5" s="1"/>
  <c r="C39" i="7" s="1"/>
  <c r="D11" i="8"/>
  <c r="C11" i="8"/>
  <c r="B11" i="8"/>
  <c r="J11" i="5" a="1"/>
  <c r="J11" i="5" s="1"/>
  <c r="C38" i="7" s="1"/>
  <c r="D10" i="8"/>
  <c r="C10" i="8"/>
  <c r="B10" i="8"/>
  <c r="J13" i="5" a="1"/>
  <c r="J13" i="5" s="1"/>
  <c r="C40" i="7" s="1"/>
  <c r="D12" i="8"/>
  <c r="C12" i="8"/>
  <c r="B12" i="8"/>
  <c r="L24" i="5" a="1"/>
  <c r="L24" i="5" s="1"/>
  <c r="E51" i="7" s="1"/>
  <c r="K24" i="5"/>
  <c r="D51" i="7" s="1"/>
  <c r="D23" i="8"/>
  <c r="C23" i="8"/>
  <c r="B23" i="8"/>
  <c r="L13" i="5" l="1" a="1"/>
  <c r="L13" i="5" s="1"/>
  <c r="E40" i="7" s="1"/>
  <c r="K13" i="5"/>
  <c r="D40" i="7" s="1"/>
  <c r="L11" i="5" a="1"/>
  <c r="L11" i="5" s="1"/>
  <c r="E38" i="7" s="1"/>
  <c r="K11" i="5"/>
  <c r="D38" i="7" s="1"/>
  <c r="L12" i="5" a="1"/>
  <c r="L12" i="5" s="1"/>
  <c r="E39" i="7" s="1"/>
  <c r="K12" i="5"/>
  <c r="D39" i="7" s="1"/>
  <c r="L14" i="5" a="1"/>
  <c r="L14" i="5" s="1"/>
  <c r="E41" i="7" s="1"/>
  <c r="K14" i="5"/>
  <c r="D41" i="7" s="1"/>
  <c r="L15" i="5" a="1"/>
  <c r="L15" i="5" s="1"/>
  <c r="E42" i="7" s="1"/>
  <c r="K15" i="5"/>
  <c r="D42" i="7" s="1"/>
  <c r="L16" i="5" a="1"/>
  <c r="L16" i="5" s="1"/>
  <c r="E43" i="7" s="1"/>
  <c r="K16" i="5"/>
  <c r="D43" i="7" s="1"/>
  <c r="L17" i="5" a="1"/>
  <c r="L17" i="5" s="1"/>
  <c r="E44" i="7" s="1"/>
  <c r="K17" i="5"/>
  <c r="D44" i="7" s="1"/>
  <c r="L18" i="5" a="1"/>
  <c r="L18" i="5" s="1"/>
  <c r="E45" i="7" s="1"/>
  <c r="K18" i="5"/>
  <c r="D45" i="7" s="1"/>
  <c r="L19" i="5" a="1"/>
  <c r="L19" i="5" s="1"/>
  <c r="E46" i="7" s="1"/>
  <c r="K19" i="5"/>
  <c r="D46" i="7" s="1"/>
  <c r="L20" i="5" a="1"/>
  <c r="L20" i="5" s="1"/>
  <c r="E47" i="7" s="1"/>
  <c r="K20" i="5"/>
  <c r="D47" i="7" s="1"/>
  <c r="L21" i="5" a="1"/>
  <c r="L21" i="5" s="1"/>
  <c r="E48" i="7" s="1"/>
  <c r="K21" i="5"/>
  <c r="D48" i="7" s="1"/>
  <c r="L22" i="5" a="1"/>
  <c r="L22" i="5" s="1"/>
  <c r="E49" i="7" s="1"/>
  <c r="K22" i="5"/>
  <c r="D49" i="7" s="1"/>
  <c r="L23" i="5" a="1"/>
  <c r="L23" i="5" s="1"/>
  <c r="E50" i="7" s="1"/>
  <c r="K23" i="5"/>
  <c r="D50" i="7" s="1"/>
  <c r="L25" i="5" a="1"/>
  <c r="L25" i="5" s="1"/>
  <c r="E52" i="7" s="1"/>
  <c r="K25" i="5"/>
  <c r="D52" i="7" s="1"/>
  <c r="L26" i="5" a="1"/>
  <c r="L26" i="5" s="1"/>
  <c r="E53" i="7" s="1"/>
  <c r="K26" i="5"/>
  <c r="D53" i="7" s="1"/>
  <c r="L27" i="5" a="1"/>
  <c r="L27" i="5" s="1"/>
  <c r="E54" i="7" s="1"/>
  <c r="K27" i="5"/>
  <c r="D54" i="7" s="1"/>
  <c r="L28" i="5" a="1"/>
  <c r="L28" i="5" s="1"/>
  <c r="E55" i="7" s="1"/>
  <c r="K28" i="5"/>
  <c r="D55" i="7" s="1"/>
  <c r="L29" i="5" a="1"/>
  <c r="L29" i="5" s="1"/>
  <c r="E56" i="7" s="1"/>
  <c r="K29" i="5"/>
  <c r="D56" i="7" s="1"/>
  <c r="L30" i="5" a="1"/>
  <c r="L30" i="5" s="1"/>
  <c r="E57" i="7" s="1"/>
  <c r="K30" i="5"/>
  <c r="D57" i="7" s="1"/>
  <c r="L31" i="5" a="1"/>
  <c r="L31" i="5" s="1"/>
  <c r="E58" i="7" s="1"/>
  <c r="K31" i="5"/>
  <c r="D58" i="7" s="1"/>
  <c r="L32" i="5" a="1"/>
  <c r="L32" i="5" s="1"/>
  <c r="E59" i="7" s="1"/>
  <c r="K32" i="5"/>
  <c r="D59" i="7" s="1"/>
  <c r="L33" i="5" a="1"/>
  <c r="L33" i="5" s="1"/>
  <c r="E60" i="7" s="1"/>
  <c r="K33" i="5"/>
  <c r="D60" i="7" s="1"/>
  <c r="L34" i="5" a="1"/>
  <c r="L34" i="5" s="1"/>
  <c r="E61" i="7" s="1"/>
  <c r="K34" i="5"/>
  <c r="D61" i="7" s="1"/>
  <c r="L35" i="5" a="1"/>
  <c r="L35" i="5" s="1"/>
  <c r="E62" i="7" s="1"/>
  <c r="K35" i="5"/>
  <c r="D62" i="7" s="1"/>
  <c r="L36" i="5" a="1"/>
  <c r="L36" i="5" s="1"/>
  <c r="E63" i="7" s="1"/>
  <c r="K36" i="5"/>
  <c r="D63" i="7" s="1"/>
  <c r="L37" i="5" a="1"/>
  <c r="L37" i="5" s="1"/>
  <c r="E64" i="7" s="1"/>
  <c r="K37" i="5"/>
  <c r="D64" i="7" s="1"/>
  <c r="L38" i="5" a="1"/>
  <c r="L38" i="5" s="1"/>
  <c r="E65" i="7" s="1"/>
  <c r="K38" i="5"/>
  <c r="D65" i="7" s="1"/>
  <c r="L39" i="5" a="1"/>
  <c r="L39" i="5" s="1"/>
  <c r="E66" i="7" s="1"/>
  <c r="K39" i="5"/>
  <c r="D66" i="7" s="1"/>
  <c r="L40" i="5" a="1"/>
  <c r="L40" i="5" s="1"/>
  <c r="E67" i="7" s="1"/>
  <c r="K40" i="5"/>
  <c r="D67" i="7" s="1"/>
  <c r="L41" i="5" a="1"/>
  <c r="L41" i="5" s="1"/>
  <c r="E68" i="7" s="1"/>
  <c r="K41" i="5"/>
  <c r="D68" i="7" s="1"/>
  <c r="L42" i="5" a="1"/>
  <c r="L42" i="5" s="1"/>
  <c r="E69" i="7" s="1"/>
  <c r="K42" i="5"/>
  <c r="D69" i="7" s="1"/>
  <c r="L10" i="5" a="1"/>
  <c r="L10" i="5" s="1"/>
  <c r="E37" i="7" s="1"/>
  <c r="K10" i="5"/>
  <c r="D37" i="7"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Laura Penny</author>
  </authors>
  <commentList>
    <comment ref="E9" authorId="0" shapeId="0" xr:uid="{5DA57527-1F2C-4034-9860-5AE42A46C02E}">
      <text>
        <r>
          <rPr>
            <b/>
            <sz val="9"/>
            <color indexed="81"/>
            <rFont val="Tahoma"/>
            <charset val="1"/>
          </rPr>
          <t xml:space="preserve">https://www.netzerogo.org.uk/s/article/Net-Zero-Go-Components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<sst xmlns="http://schemas.openxmlformats.org/spreadsheetml/2006/main" count="240" uniqueCount="157">
  <si>
    <t>Knowledge and Capabilities matrix for delivery of net zero projects</t>
  </si>
  <si>
    <t>This matrix lists the key knowledge and capabilities recommended for local authorities delivering net zero projects.</t>
  </si>
  <si>
    <t>The matrix categorises these according to a high-level template and lists a description, the relevant internal teams, and the recommended level of internal knowledge or expertise according to maturity criteria scored from 1-5. The recommended maturity level is simply a guide to maximise the success and robustness of energy projects and should not discourage local authorities from embarking on a project or continuing with existing delivery.</t>
  </si>
  <si>
    <t>Local authorities are requested to self-assess their current level of maturity related to each knowledge area or capability (in the yellow cells), which is then translated into a risk rating for effective delivery of projects, related to the recommended maturity level.</t>
  </si>
  <si>
    <t>The Output tab summarises the scores for each knowledge or capability area in a graph, and details a description associated with the risk rating. Recommendations are also provided for next steps.</t>
  </si>
  <si>
    <t>This matrix aims to empower local authorities to assess a range of internal knowledge areas and capabilities associated with net zero and provide an output which can be used as part of a business case for investing in upskilling and training resources for relevant individuals and teams.</t>
  </si>
  <si>
    <t>Knowledge and Capabilities matrix</t>
  </si>
  <si>
    <t>Project Template (high level)</t>
  </si>
  <si>
    <t>Knowledge/Capability area</t>
  </si>
  <si>
    <t>Description</t>
  </si>
  <si>
    <t>Theme</t>
  </si>
  <si>
    <t>Relevant internal team(s)</t>
  </si>
  <si>
    <t>Self-assessed level of internal knowledge/capability (1-5 maturity)</t>
  </si>
  <si>
    <t>Recommended level of internal knowledge/capability</t>
  </si>
  <si>
    <t>SCORE</t>
  </si>
  <si>
    <t>Internal risk to effective delivery (based on response)</t>
  </si>
  <si>
    <t>Risk outline</t>
  </si>
  <si>
    <t>Recommendations</t>
  </si>
  <si>
    <t>General</t>
  </si>
  <si>
    <t>National and local energy systems</t>
  </si>
  <si>
    <t>National and local energy system operation, including the role of National Grid, network operators, and the current energy mix of the network.
This also includes energy generation, key energy imports, and energy consumption.</t>
  </si>
  <si>
    <t>Senior Leadership; Energy/Sustainability teams</t>
  </si>
  <si>
    <t>National and local energy policy and regulation</t>
  </si>
  <si>
    <t>National and local energy policies and regulation relevant to local authorities and decarbonisation, including those related to carbon emissions, renewable energy generation, and energy efficiency retrofitting.</t>
  </si>
  <si>
    <t>Senior Leadership; Energy/Sustainability teams; Housing team; Waste team; Transport and fleet teams; Finance team</t>
  </si>
  <si>
    <t>Planning policy and local regulations</t>
  </si>
  <si>
    <t>Planning department; Energy/Sustainability teams</t>
  </si>
  <si>
    <t xml:space="preserve">Translation of policy to action and vice versa </t>
  </si>
  <si>
    <t>Setting policy to maximise local energy outcomes, e.g. transport, air quality/emissions. Additionally, how local plans can support the delivery of net zero and planners understanding local drivers and the role of energy projects.</t>
  </si>
  <si>
    <t>Senior Leadership; Energy/Sustainability teams; Planning department; Housing team; Transport and fleet teams</t>
  </si>
  <si>
    <t>Carbon accounting, monitoring and reporting</t>
  </si>
  <si>
    <t>National and local carbon emissions targets and local authority responsibilities for accounting, monitoring and reporting carbon emissions. This also includes the associated capabilities and tools to achieve this.</t>
  </si>
  <si>
    <t xml:space="preserve">Data management and analysis </t>
  </si>
  <si>
    <t xml:space="preserve">Data gathering, modelling, and analysis of raw data associated with energy supply and demand, benchmarking performance, consumer needs, and finance/investment etc. This also includes the associated capabilities and tools. 
</t>
  </si>
  <si>
    <t>Energy/Sustainability teams; Transport and Fleet teams; Housing team</t>
  </si>
  <si>
    <t>Electricity and heat metering</t>
  </si>
  <si>
    <t>Legacy and modern metering arrangements, requirements related to different energy projects, upgrades, and installation.</t>
  </si>
  <si>
    <t>Energy/Sustainability teams; Housing team</t>
  </si>
  <si>
    <t>Technology integration across systems</t>
  </si>
  <si>
    <t>The technical, physical, organisational and legal barriers to high deployment of renewable energy generation in energy systems. This also includes the requirements to overcome these barriers and the benefits of full integration (e.g. smart local energy systems).</t>
  </si>
  <si>
    <t>Energy/Sustainability teams; Procurement and Legal teams</t>
  </si>
  <si>
    <t>Asset optimisation</t>
  </si>
  <si>
    <t>Management of renewable energy assets that allows you to reduce energy consumption during times of grid stress or shift it to reduce costs, using automated processes to take advantage of previously unavailable revenue streams.</t>
  </si>
  <si>
    <t>Energy/Sustainability teams</t>
  </si>
  <si>
    <t>Grid connections, energy load and capacity</t>
  </si>
  <si>
    <t xml:space="preserve">National and local energy loads, existing grid capacity and requirements for upgrading that could present opportunities and barriers for energy projects. This also includes initiating and completing a grid connection.
</t>
  </si>
  <si>
    <t>Procurement best practice for delivery of net zero</t>
  </si>
  <si>
    <t>Procurement tools, processes, and frameworks available to local authorities for supporting the delivery of net zero. This also includes tender writing and evaluation, how to be an intelligent client when outsourcing, and incorporating social value criteria where possible.</t>
  </si>
  <si>
    <t>Procuring and managing internal resource</t>
  </si>
  <si>
    <t>Appropriately forecasting, securing, and managing additional resource from relevant internal support teams within the local authority, including Legal, Finance, and Planning.</t>
  </si>
  <si>
    <t>Contract drafting and management</t>
  </si>
  <si>
    <t>Contracts writing and commercial terms for construction, equipment installation, operations and maintenance, new energy applications (e.g. renewables, electric vehicle charge points) etc. This also includes contract management and monitoring quality assurance.</t>
  </si>
  <si>
    <t>Internal stakeholder management</t>
  </si>
  <si>
    <t>Partnership working across relevant internal teams and key individuals, internal communications across departments and with neighbouring authorities, and managing conflicting priorities internally across local government responsibilities. This also includes cross-stakeholder working groups, where relevant.</t>
  </si>
  <si>
    <t>External stakeholder management</t>
  </si>
  <si>
    <t>Building partnerships with local industry and community bodies, engaging with key energy market organisations, tenant and community engagement, and public engagement on local energy awareness. This also includes cross-stakeholder working groups, where relevant.</t>
  </si>
  <si>
    <t>Large scale project management</t>
  </si>
  <si>
    <t>Guidance, tools, and best practice for large scale project management and delivery. This also includes understanding and manging the complexity and risk assessment processes associated with large projects.</t>
  </si>
  <si>
    <t>Feasibility and opportunity assessment</t>
  </si>
  <si>
    <t>Assessment of the technical, economic, legal, and local factors associated with an energy project, specific to a local authority region or at specific locations/sites. This also includes modelling and analysis of data to assess the scale and value of a range of opportunities for decarbonising.</t>
  </si>
  <si>
    <t>Funding and financial models for energy projects</t>
  </si>
  <si>
    <t>Funding and finance mechanisms to support development and delivery of energy projects, private sector finance structures and models (to understand how schemes look to potential partners or competitors), and whole life costing and other non-financial drivers.</t>
  </si>
  <si>
    <t>Energy/Sustainability teams; Finance team</t>
  </si>
  <si>
    <t>Building energy efficiency</t>
  </si>
  <si>
    <t>Energy efficiency retrofitting</t>
  </si>
  <si>
    <t>Technical, economic, legal, and installation considerations of commercial and domestic energy efficiency retrofitting measures.</t>
  </si>
  <si>
    <t>Energy/Sustainability teams; Housing team; Property team; Planning team</t>
  </si>
  <si>
    <t>Street lighting</t>
  </si>
  <si>
    <t>Technical, economic, legal and organisational specifications and requirements of energy efficient street lighting technologies.</t>
  </si>
  <si>
    <t>Low-carbon heat</t>
  </si>
  <si>
    <t>Heat networks</t>
  </si>
  <si>
    <t>Technical, economic, legal and physical specifications, requirements, interoperability, and installation procedures of heat network technologies.</t>
  </si>
  <si>
    <t>Heat pumps</t>
  </si>
  <si>
    <t>Technical, economic, legal and physical specifications, requirements, interoperability, and installation procedures of heat pump technologies.</t>
  </si>
  <si>
    <t>Gas and electric heating systems</t>
  </si>
  <si>
    <t>Technical and economic specifications, requirements and interoperability of legacy and modern gas and electric heating systems, including gas network decommissioning.</t>
  </si>
  <si>
    <t>Low-carbon mobility</t>
  </si>
  <si>
    <t>EV charge points</t>
  </si>
  <si>
    <t>Technical, economic, legal and physical specifications, requirements, interoperability, and installation procedures of electric vehicle charge points.</t>
  </si>
  <si>
    <t>Energy/Sustainability teams; Transport and Fleet teams</t>
  </si>
  <si>
    <t>EV models</t>
  </si>
  <si>
    <t>Technical and economic specifications, requirements, and interoperability of electric vehicle models.</t>
  </si>
  <si>
    <t>Generation &amp; infrastructure</t>
  </si>
  <si>
    <t>Community energy</t>
  </si>
  <si>
    <t>Delivery models, technologies, funding mechanisms, and proactive local authority support for community energy deployment.</t>
  </si>
  <si>
    <t>Wind generation</t>
  </si>
  <si>
    <t>Technical, economic, legal and physical specifications, requirements, interoperability, and installation procedures of wind generation.</t>
  </si>
  <si>
    <t>Battery storage</t>
  </si>
  <si>
    <t>Technical, economic, legal and physical specifications, requirements, interoperability, and installation procedures of battery storage.</t>
  </si>
  <si>
    <t>Large scale solar</t>
  </si>
  <si>
    <t>Technical, economic, legal and physical specifications, requirements, interoperability, and installation procedures of large scale solar.</t>
  </si>
  <si>
    <t>Small scale solar</t>
  </si>
  <si>
    <t>Technical, economic, legal and physical specifications, requirements, interoperability, and installation procedures of small scale solar.</t>
  </si>
  <si>
    <t>Other renewable generation technologies</t>
  </si>
  <si>
    <t>Technical, economic, legal and physical specifications, requirements, interoperability, and installation procedures of other renewable generation technologies.</t>
  </si>
  <si>
    <t>Contracts writing and commercial terms for Power Purchase Agreements and private wire energy supply. This also includes contract management and monitoring quality assurance.</t>
  </si>
  <si>
    <t>Land agreements</t>
  </si>
  <si>
    <t>Legal, economic, and physical considerations of securing Land Use Agreements and other lease arrangements.</t>
  </si>
  <si>
    <t>Output from matrix</t>
  </si>
  <si>
    <t>Boundary Values</t>
  </si>
  <si>
    <t>&lt;=</t>
  </si>
  <si>
    <t>High</t>
  </si>
  <si>
    <t>Medium</t>
  </si>
  <si>
    <t>Low</t>
  </si>
  <si>
    <t>Knowledge/Capability Area</t>
  </si>
  <si>
    <t>High Risk</t>
  </si>
  <si>
    <t>Medium Risk</t>
  </si>
  <si>
    <t>Low Risk</t>
  </si>
  <si>
    <t>RIBA Stages</t>
  </si>
  <si>
    <t>Stage 0: Strategic Definition</t>
  </si>
  <si>
    <t>Stage 1: Preparation and Briefing</t>
  </si>
  <si>
    <t>Stage 2: Concept Design</t>
  </si>
  <si>
    <t>Stage 3: Spatial Coordination and Localisation</t>
  </si>
  <si>
    <t>Stage 4: Technical Design</t>
  </si>
  <si>
    <t>Stage 5: Construction, Integration and Installation</t>
  </si>
  <si>
    <t>Stage 6: Handover</t>
  </si>
  <si>
    <t>Stage 7: Use (and Operation)</t>
  </si>
  <si>
    <t>Maturity criteria</t>
  </si>
  <si>
    <t>1 - Aware of knowledge area but no expertise (would need to completely outsource)</t>
  </si>
  <si>
    <t>2 - Low level of knowledge or expertise in relevant teams (</t>
  </si>
  <si>
    <t>3 - Good level of knowledge or expertise in relevant teams (could outsource as an intelligent client)</t>
  </si>
  <si>
    <t>4 - Excellent knowledge or expertise across relevant teams (capability to action internally)</t>
  </si>
  <si>
    <t>5 - Industry-level knowledge or expertise (capability to action internally with commercial confidence)</t>
  </si>
  <si>
    <t>Condition</t>
  </si>
  <si>
    <t>Risk Outline</t>
  </si>
  <si>
    <t>3, HIGH</t>
  </si>
  <si>
    <t>Your internal level of knowledge or expertise is below our recommended maturity criteria of 3 to ensure you can be an intelligent client if outsourcing this capability. Without investment in upskilling of relevant teams and individuals, a low maturity level is likely to impact the effective procurement and management of outsourced support, and could ultimately impact the development and delivery of net zero projects within your local authority. Capacity constraints will need to be reviewed in addition to this.</t>
  </si>
  <si>
    <t>4, HIGH</t>
  </si>
  <si>
    <t>Your internal level of knowledge or expertise is below our recommended maturity criteria of 4 to ensure you can manage this in-house. Without investment in upskilling of relevant teams and individuals, a low maturity level is likely to impact the effective development and delivery of net zero projects within your local authority. Capacity constraints will need to be reviewed in addition to this.</t>
  </si>
  <si>
    <t>5, HIGH</t>
  </si>
  <si>
    <t>Your internal level of knowledge or expertise is below our recommended maturity criteria of 5 to ensure you have industry-level knowledge in-house. Without investment in upskilling of relevant teams and individuals, a lower maturity level is likely to impact the effective development and delivery of net zero projects within your local authority. However, you may choose to outsource this capability with the maturity level to be an intelligent client. Capacity constraints will need to be reviewed in addition to this.</t>
  </si>
  <si>
    <t>3, MEDIUM</t>
  </si>
  <si>
    <t>Your internal level of knowledge or expertise is close to meeting our recommended maturity criteria of 3 to ensure you can be an intelligent client if outsourcing this capability. Without investment in upskilling of relevant teams and individuals, a low maturity level could impact the effective procurement and management of outsourced support, and may ultimately impact the development and delivery of net zero projects within your local authority. Capacity constraints will need to be reviewed in addition to this.</t>
  </si>
  <si>
    <t>4, MEDIUM</t>
  </si>
  <si>
    <t>Your internal level of knowledge or expertise is close to meeting our recommended maturity criteria of 4 to ensure you can manage this in-house. Without investment in upskilling of relevant teams and individuals, a lower maturity level could impact the effective development and delivery of net zero projects within your local authority. However, you may choose to outsource this capability with the maturity level to be an intelligent client. Capacity constraints will need to be reviewed in addition to this.</t>
  </si>
  <si>
    <t>5, MEDIUM</t>
  </si>
  <si>
    <t>Your internal level of knowledge or expertise is close to meeting our recommended maturity criteria of 5 to ensure you have industry-level knowledge in-house. Without investment in upskilling of relevant teams and individuals, a lower maturity level could impact the effective development and delivery of net zero projects within your local authority. However, you may choose to outsource this capability with the maturity level to be an intelligent client. Capacity constraints will need to be reviewed in addition to this.</t>
  </si>
  <si>
    <t>3, LOW</t>
  </si>
  <si>
    <t>Your internal level of knowledge or expertise meets or exceeds the recommended maturity criteria of 3 to ensure you can be an intelligent client if outsourcing this capability. Any risk to the effective development and delivery of net zero projects within your local authority is minimised. However, further upskilling will be required if you aim to manage this in-house. Capacity constraints will need to be reviewed in addition to this.</t>
  </si>
  <si>
    <t>4, LOW</t>
  </si>
  <si>
    <t>Your internal level of knowledge or expertise meets or exceeds the recommended maturity criteria of 4 to ensure you can manage this in-house. Any risk to the effective development and delivery of net zero projects within your local authority is minimised. However, there may still be opportunities to reach industry-level standards and improve knowledge across other teams in your local authority. Capacity constraints will need to be reviewed in addition to this.</t>
  </si>
  <si>
    <t>5, LOW</t>
  </si>
  <si>
    <t>Your internal level of knowledge or expertise meets or exceeds the recommended maturity criteria of 5 to ensure you have industry-level knowledge in-house. Any risk to the effective development and delivery of net zero projects within your local authority is minimised. However, there may still be opportunities to improve knowledge across other teams in your local authority. Capacity constraints will need to be reviewed in addition to this.</t>
  </si>
  <si>
    <t>Risk level</t>
  </si>
  <si>
    <t>Consider reviewing the training and upskilling resources accessible within Net Zero Go for other teams and individuals within your local authority.
If appropriate, proceed with outsourcing this capability.</t>
  </si>
  <si>
    <t>Review the training and upskilling resources accessible within Net Zero Go and/or contact the team for additional support and guidance.
Consider outsourcing this capability if appropriate to enhance the knowledge and expertise available to your project and local authority.</t>
  </si>
  <si>
    <t>Review the training and upskilling resources accessible within Net Zero Go and/or contact the team for additional support and guidance.
Outsource capabilities where possible to enhance the knowledge and expertise available to your project and local authority.</t>
  </si>
  <si>
    <t>Energy contract management</t>
  </si>
  <si>
    <t>Energy technologies and implications to planning, including electric vehicle charge points, battery storage, and renewables. Highways licences and other regulatory requirements in addition to planning. Additionally, planning authority powers to impose more stringent conditions than national guidelines, e.g. Part L Building Regulations.</t>
  </si>
  <si>
    <t>Policy and Regulation</t>
  </si>
  <si>
    <t>Organisations, Actors and Decisions</t>
  </si>
  <si>
    <t>Digital Information</t>
  </si>
  <si>
    <t>Technology and Vectors</t>
  </si>
  <si>
    <t>Infrastructure and Assets</t>
  </si>
  <si>
    <t>Operation and Control</t>
  </si>
  <si>
    <t>Commercial and Business</t>
  </si>
  <si>
    <t>Users, Consumers and Citizens
Commercial and Business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</si>
</sst>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2"/>
      <color theme="1"/>
      <name val="Arial"/>
    </font>
    <font>
      <sz val="12"/>
      <color theme="1"/>
      <name val="Arial"/>
      <family val="2"/>
    </font>
    <font>
      <sz val="10"/>
      <color theme="1"/>
      <name val="Arial"/>
      <family val="2"/>
    </font>
    <font>
      <sz val="10"/>
      <color theme="1"/>
      <name val="Arial"/>
      <family val="2"/>
    </font>
    <font>
      <b/>
      <sz val="12"/>
      <color theme="1"/>
      <name val="Arial"/>
      <family val="2"/>
    </font>
    <font>
      <b/>
      <sz val="10"/>
      <color theme="1"/>
      <name val="Arial"/>
      <family val="2"/>
    </font>
    <font>
      <b/>
      <sz val="10"/>
      <color theme="0"/>
      <name val="Arial"/>
      <family val="2"/>
    </font>
    <font>
      <sz val="12"/>
      <color rgb="FF000000"/>
      <name val="Arial"/>
    </font>
    <font>
      <b/>
      <sz val="12"/>
      <color rgb="FFFFFFFF"/>
      <name val="Arial"/>
      <family val="2"/>
    </font>
    <font>
      <sz val="12"/>
      <color rgb="FF000000"/>
      <name val="Arial"/>
      <family val="2"/>
    </font>
    <font>
      <b/>
      <sz val="12"/>
      <color rgb="FFFFFFFF"/>
      <name val="Arial"/>
    </font>
    <font>
      <b/>
      <sz val="12"/>
      <color rgb="FF000000"/>
      <name val="Arial"/>
      <family val="2"/>
    </font>
    <font>
      <b/>
      <sz val="14"/>
      <color theme="1"/>
      <name val="Arial"/>
    </font>
    <font>
      <sz val="12"/>
      <color theme="1"/>
      <name val="Calibri"/>
    </font>
    <font>
      <sz val="11"/>
      <color rgb="FF000000"/>
      <name val="Calibri"/>
    </font>
    <font>
      <sz val="11"/>
      <color rgb="FFFFFFFF"/>
      <name val="Calibri"/>
    </font>
    <font>
      <b/>
      <sz val="24"/>
      <color rgb="FFFFFFFF"/>
      <name val="Calibri"/>
    </font>
    <font>
      <sz val="12"/>
      <color rgb="FFFFFFFF"/>
      <name val="Calibri"/>
    </font>
    <font>
      <b/>
      <sz val="14"/>
      <color theme="1"/>
      <name val="Arial"/>
      <family val="2"/>
    </font>
    <font>
      <sz val="10"/>
      <color rgb="FF000000"/>
      <name val="Arial"/>
    </font>
    <font>
      <sz val="10"/>
      <color theme="1"/>
      <name val="Arial"/>
    </font>
    <font>
      <b/>
      <sz val="9"/>
      <color indexed="81"/>
      <name val="Tahoma"/>
      <charset val="1"/>
    </font>
  </fonts>
  <fills count="9">
    <fill>
      <patternFill patternType="none"/>
    </fill>
    <fill>
      <patternFill patternType="gray125"/>
    </fill>
    <fill>
      <patternFill patternType="solid">
        <fgColor rgb="FF002060"/>
        <bgColor indexed="64"/>
      </patternFill>
    </fill>
    <fill>
      <patternFill patternType="solid">
        <fgColor theme="7" tint="0.79998168889431442"/>
        <bgColor indexed="64"/>
      </patternFill>
    </fill>
    <fill>
      <patternFill patternType="solid">
        <fgColor rgb="FF002060"/>
        <bgColor rgb="FF000000"/>
      </patternFill>
    </fill>
    <fill>
      <patternFill patternType="solid">
        <fgColor rgb="FFD9E1F2"/>
        <bgColor rgb="FFD9E1F2"/>
      </patternFill>
    </fill>
    <fill>
      <patternFill patternType="solid">
        <fgColor rgb="FFD9D9D9"/>
        <bgColor rgb="FFD9D9D9"/>
      </patternFill>
    </fill>
    <fill>
      <patternFill patternType="solid">
        <fgColor rgb="FF16365C"/>
        <bgColor indexed="64"/>
      </patternFill>
    </fill>
    <fill>
      <patternFill patternType="solid">
        <fgColor theme="0" tint="-0.14999847407452621"/>
        <bgColor theme="0" tint="-0.14999847407452621"/>
      </patternFill>
    </fill>
  </fills>
  <borders count="11">
    <border>
      <left/>
      <right/>
      <top/>
      <bottom/>
      <diagonal/>
    </border>
    <border>
      <left/>
      <right/>
      <top/>
      <bottom/>
      <diagonal/>
    </border>
    <border>
      <left style="medium">
        <color indexed="64"/>
      </left>
      <right style="medium">
        <color indexed="64"/>
      </right>
      <top style="medium">
        <color indexed="64"/>
      </top>
      <bottom style="thin">
        <color rgb="FF8EA9DB"/>
      </bottom>
      <diagonal/>
    </border>
    <border>
      <left style="medium">
        <color indexed="64"/>
      </left>
      <right style="medium">
        <color indexed="64"/>
      </right>
      <top style="thin">
        <color rgb="FF8EA9DB"/>
      </top>
      <bottom style="thin">
        <color rgb="FF8EA9DB"/>
      </bottom>
      <diagonal/>
    </border>
    <border>
      <left style="medium">
        <color indexed="64"/>
      </left>
      <right style="medium">
        <color indexed="64"/>
      </right>
      <top style="thin">
        <color rgb="FF8EA9DB"/>
      </top>
      <bottom style="medium">
        <color indexed="64"/>
      </bottom>
      <diagonal/>
    </border>
    <border>
      <left style="medium">
        <color indexed="64"/>
      </left>
      <right/>
      <top style="medium">
        <color indexed="64"/>
      </top>
      <bottom style="thin">
        <color rgb="FF8EA9DB"/>
      </bottom>
      <diagonal/>
    </border>
    <border>
      <left/>
      <right style="medium">
        <color indexed="64"/>
      </right>
      <top style="medium">
        <color indexed="64"/>
      </top>
      <bottom style="thin">
        <color rgb="FF8EA9DB"/>
      </bottom>
      <diagonal/>
    </border>
    <border>
      <left style="medium">
        <color indexed="64"/>
      </left>
      <right/>
      <top style="thin">
        <color rgb="FF8EA9DB"/>
      </top>
      <bottom style="thin">
        <color rgb="FF8EA9DB"/>
      </bottom>
      <diagonal/>
    </border>
    <border>
      <left/>
      <right style="medium">
        <color indexed="64"/>
      </right>
      <top style="thin">
        <color rgb="FF8EA9DB"/>
      </top>
      <bottom style="thin">
        <color rgb="FF8EA9DB"/>
      </bottom>
      <diagonal/>
    </border>
    <border>
      <left style="medium">
        <color indexed="64"/>
      </left>
      <right/>
      <top style="thin">
        <color rgb="FF8EA9DB"/>
      </top>
      <bottom style="medium">
        <color indexed="64"/>
      </bottom>
      <diagonal/>
    </border>
    <border>
      <left/>
      <right style="medium">
        <color indexed="64"/>
      </right>
      <top style="thin">
        <color rgb="FF8EA9DB"/>
      </top>
      <bottom style="medium">
        <color indexed="64"/>
      </bottom>
      <diagonal/>
    </border>
  </borders>
  <cellStyleXfs count="2">
    <xf numFmtId="0" fontId="0" fillId="0" borderId="0"/>
    <xf numFmtId="0" fontId="2" fillId="0" borderId="1"/>
  </cellStyleXfs>
  <cellXfs count="48">
    <xf numFmtId="0" fontId="0" fillId="0" borderId="0" xfId="0"/>
    <xf numFmtId="0" fontId="4" fillId="0" borderId="0" xfId="0" applyFont="1"/>
    <xf numFmtId="0" fontId="3" fillId="0" borderId="0" xfId="0" applyFont="1" applyAlignment="1">
      <alignment vertical="top" wrapText="1"/>
    </xf>
    <xf numFmtId="0" fontId="5" fillId="0" borderId="0" xfId="0" applyFont="1" applyAlignment="1">
      <alignment vertical="center" wrapText="1"/>
    </xf>
    <xf numFmtId="0" fontId="2" fillId="0" borderId="0" xfId="0" applyFont="1" applyAlignment="1">
      <alignment vertical="top" wrapText="1"/>
    </xf>
    <xf numFmtId="0" fontId="1" fillId="0" borderId="0" xfId="0" applyFont="1"/>
    <xf numFmtId="0" fontId="2" fillId="0" borderId="0" xfId="0" applyFont="1" applyAlignment="1">
      <alignment horizontal="center" vertical="top" wrapText="1"/>
    </xf>
    <xf numFmtId="0" fontId="7" fillId="0" borderId="1" xfId="0" applyFont="1" applyBorder="1" applyAlignment="1">
      <alignment vertical="top"/>
    </xf>
    <xf numFmtId="0" fontId="0" fillId="0" borderId="0" xfId="0" applyAlignment="1">
      <alignment vertical="top"/>
    </xf>
    <xf numFmtId="0" fontId="8" fillId="4" borderId="2" xfId="0" applyFont="1" applyFill="1" applyBorder="1" applyAlignment="1">
      <alignment vertical="top"/>
    </xf>
    <xf numFmtId="0" fontId="7" fillId="5" borderId="3" xfId="0" applyFont="1" applyFill="1" applyBorder="1" applyAlignment="1">
      <alignment vertical="top"/>
    </xf>
    <xf numFmtId="0" fontId="7" fillId="0" borderId="3" xfId="0" applyFont="1" applyBorder="1" applyAlignment="1">
      <alignment vertical="top"/>
    </xf>
    <xf numFmtId="0" fontId="7" fillId="0" borderId="4" xfId="0" applyFont="1" applyBorder="1" applyAlignment="1">
      <alignment vertical="top"/>
    </xf>
    <xf numFmtId="0" fontId="9" fillId="5" borderId="3" xfId="0" applyFont="1" applyFill="1" applyBorder="1" applyAlignment="1">
      <alignment vertical="top" wrapText="1"/>
    </xf>
    <xf numFmtId="0" fontId="9" fillId="0" borderId="3" xfId="0" applyFont="1" applyBorder="1" applyAlignment="1">
      <alignment vertical="top" wrapText="1"/>
    </xf>
    <xf numFmtId="0" fontId="9" fillId="5" borderId="4" xfId="0" applyFont="1" applyFill="1" applyBorder="1" applyAlignment="1">
      <alignment vertical="top" wrapText="1"/>
    </xf>
    <xf numFmtId="0" fontId="10" fillId="4" borderId="5" xfId="0" applyFont="1" applyFill="1" applyBorder="1" applyAlignment="1">
      <alignment vertical="top"/>
    </xf>
    <xf numFmtId="0" fontId="10" fillId="4" borderId="6" xfId="0" applyFont="1" applyFill="1" applyBorder="1" applyAlignment="1">
      <alignment vertical="top"/>
    </xf>
    <xf numFmtId="0" fontId="7" fillId="5" borderId="7" xfId="0" applyFont="1" applyFill="1" applyBorder="1" applyAlignment="1">
      <alignment vertical="top"/>
    </xf>
    <xf numFmtId="0" fontId="7" fillId="5" borderId="8" xfId="0" applyFont="1" applyFill="1" applyBorder="1" applyAlignment="1">
      <alignment vertical="top" wrapText="1"/>
    </xf>
    <xf numFmtId="0" fontId="7" fillId="0" borderId="7" xfId="0" applyFont="1" applyBorder="1" applyAlignment="1">
      <alignment vertical="top"/>
    </xf>
    <xf numFmtId="0" fontId="7" fillId="0" borderId="8" xfId="0" applyFont="1" applyBorder="1" applyAlignment="1">
      <alignment vertical="top" wrapText="1"/>
    </xf>
    <xf numFmtId="0" fontId="7" fillId="5" borderId="9" xfId="0" applyFont="1" applyFill="1" applyBorder="1" applyAlignment="1">
      <alignment vertical="top"/>
    </xf>
    <xf numFmtId="0" fontId="7" fillId="5" borderId="10" xfId="0" applyFont="1" applyFill="1" applyBorder="1" applyAlignment="1">
      <alignment vertical="top" wrapText="1"/>
    </xf>
    <xf numFmtId="0" fontId="11" fillId="0" borderId="1" xfId="0" applyFont="1" applyBorder="1" applyAlignment="1">
      <alignment vertical="top"/>
    </xf>
    <xf numFmtId="0" fontId="8" fillId="4" borderId="5" xfId="0" applyFont="1" applyFill="1" applyBorder="1" applyAlignment="1">
      <alignment vertical="top"/>
    </xf>
    <xf numFmtId="0" fontId="8" fillId="4" borderId="6" xfId="0" applyFont="1" applyFill="1" applyBorder="1" applyAlignment="1">
      <alignment vertical="top"/>
    </xf>
    <xf numFmtId="0" fontId="13" fillId="7" borderId="0" xfId="0" applyFont="1" applyFill="1"/>
    <xf numFmtId="0" fontId="13" fillId="0" borderId="0" xfId="0" applyFont="1"/>
    <xf numFmtId="0" fontId="15" fillId="7" borderId="1" xfId="0" applyFont="1" applyFill="1" applyBorder="1" applyAlignment="1">
      <alignment wrapText="1"/>
    </xf>
    <xf numFmtId="0" fontId="16" fillId="7" borderId="0" xfId="0" applyFont="1" applyFill="1" applyAlignment="1">
      <alignment horizontal="center"/>
    </xf>
    <xf numFmtId="0" fontId="15" fillId="0" borderId="1" xfId="0" applyFont="1" applyBorder="1"/>
    <xf numFmtId="0" fontId="14" fillId="0" borderId="1" xfId="0" applyFont="1" applyBorder="1"/>
    <xf numFmtId="0" fontId="17" fillId="0" borderId="0" xfId="0" applyFont="1"/>
    <xf numFmtId="0" fontId="18" fillId="0" borderId="0" xfId="0" applyFont="1" applyAlignment="1">
      <alignment vertical="top"/>
    </xf>
    <xf numFmtId="0" fontId="12" fillId="0" borderId="0" xfId="0" applyFont="1"/>
    <xf numFmtId="0" fontId="19" fillId="6" borderId="1" xfId="0" applyFont="1" applyFill="1" applyBorder="1" applyAlignment="1">
      <alignment wrapText="1"/>
    </xf>
    <xf numFmtId="0" fontId="6" fillId="2" borderId="0" xfId="0" applyFont="1" applyFill="1" applyAlignment="1">
      <alignment vertical="center" wrapText="1"/>
    </xf>
    <xf numFmtId="0" fontId="5" fillId="2" borderId="0" xfId="0" applyFont="1" applyFill="1" applyAlignment="1">
      <alignment vertical="center" wrapText="1"/>
    </xf>
    <xf numFmtId="0" fontId="2" fillId="3" borderId="0" xfId="0" applyFont="1" applyFill="1" applyAlignment="1">
      <alignment horizontal="center" vertical="top" wrapText="1"/>
    </xf>
    <xf numFmtId="0" fontId="20" fillId="0" borderId="0" xfId="0" applyFont="1"/>
    <xf numFmtId="0" fontId="20" fillId="0" borderId="0" xfId="0" applyFont="1" applyAlignment="1">
      <alignment wrapText="1"/>
    </xf>
    <xf numFmtId="0" fontId="2" fillId="8" borderId="0" xfId="0" applyFont="1" applyFill="1" applyAlignment="1">
      <alignment vertical="top" wrapText="1"/>
    </xf>
    <xf numFmtId="0" fontId="20" fillId="0" borderId="0" xfId="0" applyFont="1" applyAlignment="1">
      <alignment vertical="top" wrapText="1"/>
    </xf>
    <xf numFmtId="0" fontId="0" fillId="0" borderId="0" xfId="0" applyAlignment="1">
      <alignment vertical="center"/>
    </xf>
    <xf numFmtId="0" fontId="20" fillId="2" borderId="0" xfId="0" applyFont="1" applyFill="1" applyAlignment="1">
      <alignment vertical="center"/>
    </xf>
    <xf numFmtId="0" fontId="20" fillId="2" borderId="0" xfId="0" applyFont="1" applyFill="1" applyAlignment="1">
      <alignment vertical="center" wrapText="1"/>
    </xf>
    <xf numFmtId="0" fontId="20" fillId="0" borderId="0" xfId="0" applyFont="1" applyAlignment="1">
      <alignment vertical="center"/>
    </xf>
  </cellXfs>
  <cellStyles count="2">
    <cellStyle name="Normal" xfId="0" builtinId="0"/>
    <cellStyle name="Normal 2" xfId="1" xr:uid="{CA9547AC-F6BA-4419-99FA-A03A138D0C12}"/>
  </cellStyles>
  <dxfs count="28">
    <dxf>
      <fill>
        <patternFill>
          <bgColor rgb="FFFFCC66"/>
        </patternFill>
      </fill>
    </dxf>
    <dxf>
      <fill>
        <patternFill>
          <bgColor rgb="FFFF7C80"/>
        </patternFill>
      </fill>
    </dxf>
    <dxf>
      <fill>
        <patternFill>
          <bgColor theme="9" tint="0.59996337778862885"/>
        </patternFill>
      </fill>
    </dxf>
    <dxf>
      <fill>
        <patternFill>
          <bgColor rgb="FFFFCC66"/>
        </patternFill>
      </fill>
    </dxf>
    <dxf>
      <fill>
        <patternFill>
          <bgColor rgb="FFFF7C80"/>
        </patternFill>
      </fill>
    </dxf>
    <dxf>
      <fill>
        <patternFill>
          <bgColor theme="9" tint="0.59996337778862885"/>
        </patternFill>
      </fill>
    </dxf>
    <dxf>
      <fill>
        <patternFill>
          <bgColor rgb="FFFFCC66"/>
        </patternFill>
      </fill>
    </dxf>
    <dxf>
      <fill>
        <patternFill>
          <bgColor rgb="FFFF7C80"/>
        </patternFill>
      </fill>
    </dxf>
    <dxf>
      <fill>
        <patternFill>
          <bgColor theme="9" tint="0.59996337778862885"/>
        </patternFill>
      </fill>
    </dxf>
    <dxf>
      <font>
        <b val="0"/>
        <i val="0"/>
        <strike val="0"/>
        <condense val="0"/>
        <extend val="0"/>
        <outline val="0"/>
        <shadow val="0"/>
        <u val="none"/>
        <vertAlign val="baseline"/>
        <sz val="10"/>
        <color theme="1"/>
        <name val="Arial"/>
        <scheme val="none"/>
      </font>
      <alignment horizontal="general" vertical="top"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top" textRotation="0" wrapText="1" indent="0" justifyLastLine="0" shrinkToFit="0" readingOrder="0"/>
    </dxf>
    <dxf>
      <font>
        <b val="0"/>
        <i val="0"/>
        <strike val="0"/>
        <condense val="0"/>
        <extend val="0"/>
        <outline val="0"/>
        <shadow val="0"/>
        <u val="none"/>
        <vertAlign val="baseline"/>
        <sz val="10"/>
        <color theme="1"/>
        <name val="Arial"/>
        <family val="2"/>
        <scheme val="none"/>
      </font>
      <fill>
        <patternFill patternType="solid">
          <fgColor theme="0" tint="-0.14999847407452621"/>
          <bgColor theme="0" tint="-0.14999847407452621"/>
        </patternFill>
      </fill>
      <alignment horizontal="general" vertical="top"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top"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top" textRotation="0" wrapText="1" indent="0" justifyLastLine="0" shrinkToFit="0" readingOrder="0"/>
    </dxf>
    <dxf>
      <font>
        <b val="0"/>
        <i val="0"/>
        <strike val="0"/>
        <condense val="0"/>
        <extend val="0"/>
        <outline val="0"/>
        <shadow val="0"/>
        <u val="none"/>
        <vertAlign val="baseline"/>
        <sz val="10"/>
        <color theme="1"/>
        <name val="Arial"/>
        <scheme val="none"/>
      </font>
      <fill>
        <patternFill patternType="solid">
          <fgColor indexed="64"/>
          <bgColor rgb="FF002060"/>
        </patternFill>
      </fill>
      <alignment vertical="center"/>
    </dxf>
    <dxf>
      <font>
        <b val="0"/>
        <i val="0"/>
        <strike val="0"/>
        <condense val="0"/>
        <extend val="0"/>
        <outline val="0"/>
        <shadow val="0"/>
        <u val="none"/>
        <vertAlign val="baseline"/>
        <sz val="10"/>
        <color theme="1"/>
        <name val="Arial"/>
        <family val="2"/>
        <scheme val="none"/>
      </font>
      <numFmt numFmtId="0" formatCode="General"/>
      <alignment horizontal="general" vertical="top" textRotation="0" wrapText="1" indent="0" justifyLastLine="0" shrinkToFit="0" readingOrder="0"/>
    </dxf>
    <dxf>
      <font>
        <b val="0"/>
        <i val="0"/>
        <strike val="0"/>
        <condense val="0"/>
        <extend val="0"/>
        <outline val="0"/>
        <shadow val="0"/>
        <u val="none"/>
        <vertAlign val="baseline"/>
        <sz val="10"/>
        <color theme="1"/>
        <name val="Arial"/>
        <family val="2"/>
        <scheme val="none"/>
      </font>
      <numFmt numFmtId="0" formatCode="General"/>
      <alignment horizontal="general" vertical="top" textRotation="0" wrapText="1" indent="0" justifyLastLine="0" shrinkToFit="0" readingOrder="0"/>
    </dxf>
    <dxf>
      <font>
        <b val="0"/>
        <i val="0"/>
        <strike val="0"/>
        <condense val="0"/>
        <extend val="0"/>
        <outline val="0"/>
        <shadow val="0"/>
        <u val="none"/>
        <vertAlign val="baseline"/>
        <sz val="10"/>
        <color theme="1"/>
        <name val="Arial"/>
        <family val="2"/>
        <scheme val="none"/>
      </font>
      <alignment horizontal="general" vertical="top" textRotation="0" wrapText="1" indent="0" justifyLastLine="0" shrinkToFit="0" readingOrder="0"/>
    </dxf>
    <dxf>
      <font>
        <b val="0"/>
        <i val="0"/>
        <strike val="0"/>
        <condense val="0"/>
        <extend val="0"/>
        <outline val="0"/>
        <shadow val="0"/>
        <u val="none"/>
        <vertAlign val="baseline"/>
        <sz val="10"/>
        <color theme="1"/>
        <name val="Arial"/>
        <family val="2"/>
        <scheme val="none"/>
      </font>
      <alignment horizontal="general" vertical="top" textRotation="0" wrapText="1" indent="0" justifyLastLine="0" shrinkToFit="0" readingOrder="0"/>
    </dxf>
    <dxf>
      <font>
        <b val="0"/>
        <i val="0"/>
        <strike val="0"/>
        <condense val="0"/>
        <extend val="0"/>
        <outline val="0"/>
        <shadow val="0"/>
        <u val="none"/>
        <vertAlign val="baseline"/>
        <sz val="10"/>
        <color theme="1"/>
        <name val="Arial"/>
        <family val="2"/>
        <scheme val="none"/>
      </font>
      <alignment horizontal="center" vertical="top" textRotation="0" wrapText="1" indent="0" justifyLastLine="0" shrinkToFit="0" readingOrder="0"/>
    </dxf>
    <dxf>
      <font>
        <b val="0"/>
        <i val="0"/>
        <strike val="0"/>
        <condense val="0"/>
        <extend val="0"/>
        <outline val="0"/>
        <shadow val="0"/>
        <u val="none"/>
        <vertAlign val="baseline"/>
        <sz val="10"/>
        <color theme="1"/>
        <name val="Arial"/>
        <family val="2"/>
        <scheme val="none"/>
      </font>
      <fill>
        <patternFill patternType="solid">
          <fgColor indexed="64"/>
          <bgColor theme="7" tint="0.79998168889431442"/>
        </patternFill>
      </fill>
      <alignment horizontal="center" vertical="top" textRotation="0" wrapText="1" indent="0" justifyLastLine="0" shrinkToFit="0" readingOrder="0"/>
    </dxf>
    <dxf>
      <font>
        <b val="0"/>
        <i val="0"/>
        <strike val="0"/>
        <condense val="0"/>
        <extend val="0"/>
        <outline val="0"/>
        <shadow val="0"/>
        <u val="none"/>
        <vertAlign val="baseline"/>
        <sz val="10"/>
        <color theme="1"/>
        <name val="Arial"/>
        <family val="2"/>
        <scheme val="none"/>
      </font>
      <alignment horizontal="general" vertical="top" textRotation="0" wrapText="1" indent="0" justifyLastLine="0" shrinkToFit="0" readingOrder="0"/>
    </dxf>
    <dxf>
      <font>
        <b val="0"/>
        <i val="0"/>
        <strike val="0"/>
        <condense val="0"/>
        <extend val="0"/>
        <outline val="0"/>
        <shadow val="0"/>
        <u val="none"/>
        <vertAlign val="baseline"/>
        <sz val="10"/>
        <color theme="1"/>
        <name val="Arial"/>
        <family val="2"/>
        <scheme val="none"/>
      </font>
      <alignment horizontal="general" vertical="top" textRotation="0" wrapText="1" indent="0" justifyLastLine="0" shrinkToFit="0" readingOrder="0"/>
    </dxf>
    <dxf>
      <font>
        <b val="0"/>
        <i val="0"/>
        <strike val="0"/>
        <condense val="0"/>
        <extend val="0"/>
        <outline val="0"/>
        <shadow val="0"/>
        <u val="none"/>
        <vertAlign val="baseline"/>
        <sz val="10"/>
        <color theme="1"/>
        <name val="Arial"/>
        <family val="2"/>
        <scheme val="none"/>
      </font>
      <alignment horizontal="general" vertical="top" textRotation="0" wrapText="1" indent="0" justifyLastLine="0" shrinkToFit="0" readingOrder="0"/>
    </dxf>
    <dxf>
      <font>
        <b val="0"/>
        <i val="0"/>
        <strike val="0"/>
        <condense val="0"/>
        <extend val="0"/>
        <outline val="0"/>
        <shadow val="0"/>
        <u val="none"/>
        <vertAlign val="baseline"/>
        <sz val="10"/>
        <color theme="1"/>
        <name val="Arial"/>
        <family val="2"/>
        <scheme val="none"/>
      </font>
      <alignment horizontal="general" vertical="top" textRotation="0" wrapText="1" indent="0" justifyLastLine="0" shrinkToFit="0" readingOrder="0"/>
    </dxf>
    <dxf>
      <font>
        <b val="0"/>
        <i val="0"/>
        <strike val="0"/>
        <condense val="0"/>
        <extend val="0"/>
        <outline val="0"/>
        <shadow val="0"/>
        <u val="none"/>
        <vertAlign val="baseline"/>
        <sz val="10"/>
        <color theme="1"/>
        <name val="Arial"/>
        <family val="2"/>
        <scheme val="none"/>
      </font>
      <alignment horizontal="general" vertical="top" textRotation="0" wrapText="1" indent="0" justifyLastLine="0" shrinkToFit="0" readingOrder="0"/>
    </dxf>
    <dxf>
      <font>
        <b val="0"/>
        <i val="0"/>
        <strike val="0"/>
        <condense val="0"/>
        <extend val="0"/>
        <outline val="0"/>
        <shadow val="0"/>
        <u val="none"/>
        <vertAlign val="baseline"/>
        <sz val="10"/>
        <color theme="1"/>
        <name val="Arial"/>
        <family val="2"/>
        <scheme val="none"/>
      </font>
      <alignment horizontal="general" vertical="top" textRotation="0" wrapText="1" indent="0" justifyLastLine="0" shrinkToFit="0" readingOrder="0"/>
    </dxf>
    <dxf>
      <font>
        <b/>
        <i val="0"/>
        <strike val="0"/>
        <condense val="0"/>
        <extend val="0"/>
        <outline val="0"/>
        <shadow val="0"/>
        <u val="none"/>
        <vertAlign val="baseline"/>
        <sz val="10"/>
        <color theme="1"/>
        <name val="Arial"/>
        <family val="2"/>
        <scheme val="none"/>
      </font>
      <fill>
        <patternFill patternType="solid">
          <fgColor indexed="64"/>
          <bgColor rgb="FF002060"/>
        </patternFill>
      </fill>
      <alignment horizontal="general" vertical="center" textRotation="0" wrapText="1" indent="0" justifyLastLine="0" shrinkToFit="0" readingOrder="0"/>
    </dxf>
  </dxfs>
  <tableStyles count="0" defaultTableStyle="TableStyleMedium2" defaultPivotStyle="PivotStyleLight16"/>
  <colors>
    <mruColors>
      <color rgb="FF16365C"/>
      <color rgb="FFFFCC66"/>
      <color rgb="FFFF7C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alcChain" Target="calcChain.xml"/><Relationship Id="rId5" Type="http://schemas.openxmlformats.org/officeDocument/2006/relationships/worksheet" Target="worksheets/sheet5.xml"/><Relationship Id="rId10"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sheetMetadata" Target="metadata.xml"/><Relationship Id="rId14" Type="http://schemas.openxmlformats.org/officeDocument/2006/relationships/customXml" Target="../customXml/item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Internal Level of Knowledge/Capability</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risk_plot_calc!$B$8</c:f>
              <c:strCache>
                <c:ptCount val="1"/>
                <c:pt idx="0">
                  <c:v>High Risk</c:v>
                </c:pt>
              </c:strCache>
            </c:strRef>
          </c:tx>
          <c:spPr>
            <a:solidFill>
              <a:srgbClr val="FF0000"/>
            </a:solidFill>
            <a:ln>
              <a:noFill/>
            </a:ln>
            <a:effectLst/>
          </c:spPr>
          <c:invertIfNegative val="0"/>
          <c:cat>
            <c:strRef>
              <c:f>risk_plot_calc!$A$8:$A$41</c:f>
              <c:strCache>
                <c:ptCount val="34"/>
                <c:pt idx="0">
                  <c:v>Knowledge/Capability Area</c:v>
                </c:pt>
                <c:pt idx="1">
                  <c:v>National and local energy systems</c:v>
                </c:pt>
                <c:pt idx="2">
                  <c:v>National and local energy policy and regulation</c:v>
                </c:pt>
                <c:pt idx="3">
                  <c:v>Planning policy and local regulations</c:v>
                </c:pt>
                <c:pt idx="4">
                  <c:v>Translation of policy to action and vice versa </c:v>
                </c:pt>
                <c:pt idx="5">
                  <c:v>Carbon accounting, monitoring and reporting</c:v>
                </c:pt>
                <c:pt idx="6">
                  <c:v>Data management and analysis </c:v>
                </c:pt>
                <c:pt idx="7">
                  <c:v>Electricity and heat metering</c:v>
                </c:pt>
                <c:pt idx="8">
                  <c:v>Technology integration across systems</c:v>
                </c:pt>
                <c:pt idx="9">
                  <c:v>Asset optimisation</c:v>
                </c:pt>
                <c:pt idx="10">
                  <c:v>Grid connections, energy load and capacity</c:v>
                </c:pt>
                <c:pt idx="11">
                  <c:v>Procurement best practice for delivery of net zero</c:v>
                </c:pt>
                <c:pt idx="12">
                  <c:v>Procuring and managing internal resource</c:v>
                </c:pt>
                <c:pt idx="13">
                  <c:v>Contract drafting and management</c:v>
                </c:pt>
                <c:pt idx="14">
                  <c:v>Internal stakeholder management</c:v>
                </c:pt>
                <c:pt idx="15">
                  <c:v>External stakeholder management</c:v>
                </c:pt>
                <c:pt idx="16">
                  <c:v>Large scale project management</c:v>
                </c:pt>
                <c:pt idx="17">
                  <c:v>Feasibility and opportunity assessment</c:v>
                </c:pt>
                <c:pt idx="18">
                  <c:v>Funding and financial models for energy projects</c:v>
                </c:pt>
                <c:pt idx="19">
                  <c:v>Energy efficiency retrofitting</c:v>
                </c:pt>
                <c:pt idx="20">
                  <c:v>Street lighting</c:v>
                </c:pt>
                <c:pt idx="21">
                  <c:v>Heat networks</c:v>
                </c:pt>
                <c:pt idx="22">
                  <c:v>Heat pumps</c:v>
                </c:pt>
                <c:pt idx="23">
                  <c:v>Gas and electric heating systems</c:v>
                </c:pt>
                <c:pt idx="24">
                  <c:v>EV charge points</c:v>
                </c:pt>
                <c:pt idx="25">
                  <c:v>EV models</c:v>
                </c:pt>
                <c:pt idx="26">
                  <c:v>Community energy</c:v>
                </c:pt>
                <c:pt idx="27">
                  <c:v>Wind generation</c:v>
                </c:pt>
                <c:pt idx="28">
                  <c:v>Battery storage</c:v>
                </c:pt>
                <c:pt idx="29">
                  <c:v>Large scale solar</c:v>
                </c:pt>
                <c:pt idx="30">
                  <c:v>Small scale solar</c:v>
                </c:pt>
                <c:pt idx="31">
                  <c:v>Other renewable generation technologies</c:v>
                </c:pt>
                <c:pt idx="32">
                  <c:v>Energy contract management</c:v>
                </c:pt>
                <c:pt idx="33">
                  <c:v>Land agreements</c:v>
                </c:pt>
              </c:strCache>
            </c:strRef>
          </c:cat>
          <c:val>
            <c:numRef>
              <c:f>risk_plot_calc!$B$9:$B$41</c:f>
              <c:numCache>
                <c:formatCode>General</c:formatCode>
                <c:ptCount val="33"/>
                <c:pt idx="0">
                  <c:v>-4</c:v>
                </c:pt>
                <c:pt idx="1">
                  <c:v>-4</c:v>
                </c:pt>
                <c:pt idx="2">
                  <c:v>-5</c:v>
                </c:pt>
                <c:pt idx="3">
                  <c:v>-4</c:v>
                </c:pt>
                <c:pt idx="4">
                  <c:v>-4</c:v>
                </c:pt>
                <c:pt idx="5">
                  <c:v>-3</c:v>
                </c:pt>
                <c:pt idx="6">
                  <c:v>-3</c:v>
                </c:pt>
                <c:pt idx="7">
                  <c:v>-4</c:v>
                </c:pt>
                <c:pt idx="8">
                  <c:v>-3</c:v>
                </c:pt>
                <c:pt idx="9">
                  <c:v>-3</c:v>
                </c:pt>
                <c:pt idx="10">
                  <c:v>-4</c:v>
                </c:pt>
                <c:pt idx="11">
                  <c:v>-5</c:v>
                </c:pt>
                <c:pt idx="12">
                  <c:v>-3</c:v>
                </c:pt>
                <c:pt idx="13">
                  <c:v>-5</c:v>
                </c:pt>
                <c:pt idx="14">
                  <c:v>-4</c:v>
                </c:pt>
                <c:pt idx="15">
                  <c:v>-3</c:v>
                </c:pt>
                <c:pt idx="16">
                  <c:v>-3</c:v>
                </c:pt>
                <c:pt idx="17">
                  <c:v>-3</c:v>
                </c:pt>
                <c:pt idx="18">
                  <c:v>-3</c:v>
                </c:pt>
                <c:pt idx="19">
                  <c:v>-4</c:v>
                </c:pt>
                <c:pt idx="20">
                  <c:v>-3</c:v>
                </c:pt>
                <c:pt idx="21">
                  <c:v>-3</c:v>
                </c:pt>
                <c:pt idx="22">
                  <c:v>-3</c:v>
                </c:pt>
                <c:pt idx="23">
                  <c:v>-3</c:v>
                </c:pt>
                <c:pt idx="24">
                  <c:v>-3</c:v>
                </c:pt>
                <c:pt idx="25">
                  <c:v>-4</c:v>
                </c:pt>
                <c:pt idx="26">
                  <c:v>-3</c:v>
                </c:pt>
                <c:pt idx="27">
                  <c:v>-3</c:v>
                </c:pt>
                <c:pt idx="28">
                  <c:v>-3</c:v>
                </c:pt>
                <c:pt idx="29">
                  <c:v>-3</c:v>
                </c:pt>
                <c:pt idx="30">
                  <c:v>-3</c:v>
                </c:pt>
                <c:pt idx="31">
                  <c:v>-4</c:v>
                </c:pt>
                <c:pt idx="32">
                  <c:v>-4</c:v>
                </c:pt>
              </c:numCache>
            </c:numRef>
          </c:val>
          <c:extLst>
            <c:ext xmlns:c16="http://schemas.microsoft.com/office/drawing/2014/chart" uri="{C3380CC4-5D6E-409C-BE32-E72D297353CC}">
              <c16:uniqueId val="{00000000-258D-4EFC-A543-F12CDB574953}"/>
            </c:ext>
          </c:extLst>
        </c:ser>
        <c:ser>
          <c:idx val="1"/>
          <c:order val="1"/>
          <c:tx>
            <c:strRef>
              <c:f>risk_plot_calc!$C$8</c:f>
              <c:strCache>
                <c:ptCount val="1"/>
                <c:pt idx="0">
                  <c:v>Medium Risk</c:v>
                </c:pt>
              </c:strCache>
            </c:strRef>
          </c:tx>
          <c:spPr>
            <a:solidFill>
              <a:schemeClr val="accent2"/>
            </a:solidFill>
            <a:ln>
              <a:noFill/>
            </a:ln>
            <a:effectLst/>
          </c:spPr>
          <c:invertIfNegative val="0"/>
          <c:cat>
            <c:strRef>
              <c:f>risk_plot_calc!$A$8:$A$41</c:f>
              <c:strCache>
                <c:ptCount val="34"/>
                <c:pt idx="0">
                  <c:v>Knowledge/Capability Area</c:v>
                </c:pt>
                <c:pt idx="1">
                  <c:v>National and local energy systems</c:v>
                </c:pt>
                <c:pt idx="2">
                  <c:v>National and local energy policy and regulation</c:v>
                </c:pt>
                <c:pt idx="3">
                  <c:v>Planning policy and local regulations</c:v>
                </c:pt>
                <c:pt idx="4">
                  <c:v>Translation of policy to action and vice versa </c:v>
                </c:pt>
                <c:pt idx="5">
                  <c:v>Carbon accounting, monitoring and reporting</c:v>
                </c:pt>
                <c:pt idx="6">
                  <c:v>Data management and analysis </c:v>
                </c:pt>
                <c:pt idx="7">
                  <c:v>Electricity and heat metering</c:v>
                </c:pt>
                <c:pt idx="8">
                  <c:v>Technology integration across systems</c:v>
                </c:pt>
                <c:pt idx="9">
                  <c:v>Asset optimisation</c:v>
                </c:pt>
                <c:pt idx="10">
                  <c:v>Grid connections, energy load and capacity</c:v>
                </c:pt>
                <c:pt idx="11">
                  <c:v>Procurement best practice for delivery of net zero</c:v>
                </c:pt>
                <c:pt idx="12">
                  <c:v>Procuring and managing internal resource</c:v>
                </c:pt>
                <c:pt idx="13">
                  <c:v>Contract drafting and management</c:v>
                </c:pt>
                <c:pt idx="14">
                  <c:v>Internal stakeholder management</c:v>
                </c:pt>
                <c:pt idx="15">
                  <c:v>External stakeholder management</c:v>
                </c:pt>
                <c:pt idx="16">
                  <c:v>Large scale project management</c:v>
                </c:pt>
                <c:pt idx="17">
                  <c:v>Feasibility and opportunity assessment</c:v>
                </c:pt>
                <c:pt idx="18">
                  <c:v>Funding and financial models for energy projects</c:v>
                </c:pt>
                <c:pt idx="19">
                  <c:v>Energy efficiency retrofitting</c:v>
                </c:pt>
                <c:pt idx="20">
                  <c:v>Street lighting</c:v>
                </c:pt>
                <c:pt idx="21">
                  <c:v>Heat networks</c:v>
                </c:pt>
                <c:pt idx="22">
                  <c:v>Heat pumps</c:v>
                </c:pt>
                <c:pt idx="23">
                  <c:v>Gas and electric heating systems</c:v>
                </c:pt>
                <c:pt idx="24">
                  <c:v>EV charge points</c:v>
                </c:pt>
                <c:pt idx="25">
                  <c:v>EV models</c:v>
                </c:pt>
                <c:pt idx="26">
                  <c:v>Community energy</c:v>
                </c:pt>
                <c:pt idx="27">
                  <c:v>Wind generation</c:v>
                </c:pt>
                <c:pt idx="28">
                  <c:v>Battery storage</c:v>
                </c:pt>
                <c:pt idx="29">
                  <c:v>Large scale solar</c:v>
                </c:pt>
                <c:pt idx="30">
                  <c:v>Small scale solar</c:v>
                </c:pt>
                <c:pt idx="31">
                  <c:v>Other renewable generation technologies</c:v>
                </c:pt>
                <c:pt idx="32">
                  <c:v>Energy contract management</c:v>
                </c:pt>
                <c:pt idx="33">
                  <c:v>Land agreements</c:v>
                </c:pt>
              </c:strCache>
            </c:strRef>
          </c:cat>
          <c:val>
            <c:numRef>
              <c:f>risk_plot_calc!$C$9:$C$41</c:f>
              <c:numCache>
                <c:formatCode>General</c:formatCode>
                <c:ptCount val="33"/>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numCache>
            </c:numRef>
          </c:val>
          <c:extLst>
            <c:ext xmlns:c16="http://schemas.microsoft.com/office/drawing/2014/chart" uri="{C3380CC4-5D6E-409C-BE32-E72D297353CC}">
              <c16:uniqueId val="{00000001-258D-4EFC-A543-F12CDB574953}"/>
            </c:ext>
          </c:extLst>
        </c:ser>
        <c:ser>
          <c:idx val="2"/>
          <c:order val="2"/>
          <c:tx>
            <c:strRef>
              <c:f>risk_plot_calc!$D$8</c:f>
              <c:strCache>
                <c:ptCount val="1"/>
                <c:pt idx="0">
                  <c:v>Low Risk</c:v>
                </c:pt>
              </c:strCache>
            </c:strRef>
          </c:tx>
          <c:spPr>
            <a:solidFill>
              <a:schemeClr val="accent6"/>
            </a:solidFill>
            <a:ln>
              <a:noFill/>
            </a:ln>
            <a:effectLst/>
          </c:spPr>
          <c:invertIfNegative val="0"/>
          <c:cat>
            <c:strRef>
              <c:f>risk_plot_calc!$A$8:$A$41</c:f>
              <c:strCache>
                <c:ptCount val="34"/>
                <c:pt idx="0">
                  <c:v>Knowledge/Capability Area</c:v>
                </c:pt>
                <c:pt idx="1">
                  <c:v>National and local energy systems</c:v>
                </c:pt>
                <c:pt idx="2">
                  <c:v>National and local energy policy and regulation</c:v>
                </c:pt>
                <c:pt idx="3">
                  <c:v>Planning policy and local regulations</c:v>
                </c:pt>
                <c:pt idx="4">
                  <c:v>Translation of policy to action and vice versa </c:v>
                </c:pt>
                <c:pt idx="5">
                  <c:v>Carbon accounting, monitoring and reporting</c:v>
                </c:pt>
                <c:pt idx="6">
                  <c:v>Data management and analysis </c:v>
                </c:pt>
                <c:pt idx="7">
                  <c:v>Electricity and heat metering</c:v>
                </c:pt>
                <c:pt idx="8">
                  <c:v>Technology integration across systems</c:v>
                </c:pt>
                <c:pt idx="9">
                  <c:v>Asset optimisation</c:v>
                </c:pt>
                <c:pt idx="10">
                  <c:v>Grid connections, energy load and capacity</c:v>
                </c:pt>
                <c:pt idx="11">
                  <c:v>Procurement best practice for delivery of net zero</c:v>
                </c:pt>
                <c:pt idx="12">
                  <c:v>Procuring and managing internal resource</c:v>
                </c:pt>
                <c:pt idx="13">
                  <c:v>Contract drafting and management</c:v>
                </c:pt>
                <c:pt idx="14">
                  <c:v>Internal stakeholder management</c:v>
                </c:pt>
                <c:pt idx="15">
                  <c:v>External stakeholder management</c:v>
                </c:pt>
                <c:pt idx="16">
                  <c:v>Large scale project management</c:v>
                </c:pt>
                <c:pt idx="17">
                  <c:v>Feasibility and opportunity assessment</c:v>
                </c:pt>
                <c:pt idx="18">
                  <c:v>Funding and financial models for energy projects</c:v>
                </c:pt>
                <c:pt idx="19">
                  <c:v>Energy efficiency retrofitting</c:v>
                </c:pt>
                <c:pt idx="20">
                  <c:v>Street lighting</c:v>
                </c:pt>
                <c:pt idx="21">
                  <c:v>Heat networks</c:v>
                </c:pt>
                <c:pt idx="22">
                  <c:v>Heat pumps</c:v>
                </c:pt>
                <c:pt idx="23">
                  <c:v>Gas and electric heating systems</c:v>
                </c:pt>
                <c:pt idx="24">
                  <c:v>EV charge points</c:v>
                </c:pt>
                <c:pt idx="25">
                  <c:v>EV models</c:v>
                </c:pt>
                <c:pt idx="26">
                  <c:v>Community energy</c:v>
                </c:pt>
                <c:pt idx="27">
                  <c:v>Wind generation</c:v>
                </c:pt>
                <c:pt idx="28">
                  <c:v>Battery storage</c:v>
                </c:pt>
                <c:pt idx="29">
                  <c:v>Large scale solar</c:v>
                </c:pt>
                <c:pt idx="30">
                  <c:v>Small scale solar</c:v>
                </c:pt>
                <c:pt idx="31">
                  <c:v>Other renewable generation technologies</c:v>
                </c:pt>
                <c:pt idx="32">
                  <c:v>Energy contract management</c:v>
                </c:pt>
                <c:pt idx="33">
                  <c:v>Land agreements</c:v>
                </c:pt>
              </c:strCache>
            </c:strRef>
          </c:cat>
          <c:val>
            <c:numRef>
              <c:f>risk_plot_calc!$D$9:$D$41</c:f>
              <c:numCache>
                <c:formatCode>General</c:formatCode>
                <c:ptCount val="33"/>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numCache>
            </c:numRef>
          </c:val>
          <c:extLst>
            <c:ext xmlns:c16="http://schemas.microsoft.com/office/drawing/2014/chart" uri="{C3380CC4-5D6E-409C-BE32-E72D297353CC}">
              <c16:uniqueId val="{00000002-258D-4EFC-A543-F12CDB574953}"/>
            </c:ext>
          </c:extLst>
        </c:ser>
        <c:dLbls>
          <c:showLegendKey val="0"/>
          <c:showVal val="0"/>
          <c:showCatName val="0"/>
          <c:showSerName val="0"/>
          <c:showPercent val="0"/>
          <c:showBubbleSize val="0"/>
        </c:dLbls>
        <c:gapWidth val="79"/>
        <c:overlap val="100"/>
        <c:axId val="2038297872"/>
        <c:axId val="2038296624"/>
      </c:barChart>
      <c:catAx>
        <c:axId val="2038297872"/>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GB"/>
                  <a:t>Capability Area</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ln>
                  <a:noFill/>
                </a:ln>
                <a:solidFill>
                  <a:schemeClr val="tx1">
                    <a:lumMod val="65000"/>
                    <a:lumOff val="35000"/>
                  </a:schemeClr>
                </a:solidFill>
                <a:latin typeface="+mn-lt"/>
                <a:ea typeface="+mn-ea"/>
                <a:cs typeface="+mn-cs"/>
              </a:defRPr>
            </a:pPr>
            <a:endParaRPr lang="en-US"/>
          </a:p>
        </c:txPr>
        <c:crossAx val="2038296624"/>
        <c:crosses val="autoZero"/>
        <c:auto val="1"/>
        <c:lblAlgn val="ctr"/>
        <c:lblOffset val="100"/>
        <c:noMultiLvlLbl val="0"/>
      </c:catAx>
      <c:valAx>
        <c:axId val="2038296624"/>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GB"/>
                  <a:t>Risk Score</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38297872"/>
        <c:crosses val="autoZero"/>
        <c:crossBetween val="between"/>
      </c:valAx>
      <c:spPr>
        <a:noFill/>
        <a:ln>
          <a:noFill/>
        </a:ln>
        <a:effectLst/>
      </c:spPr>
    </c:plotArea>
    <c:legend>
      <c:legendPos val="t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accent3">
        <a:lumMod val="20000"/>
        <a:lumOff val="80000"/>
      </a:schemeClr>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2</xdr:col>
      <xdr:colOff>7629525</xdr:colOff>
      <xdr:row>3</xdr:row>
      <xdr:rowOff>28575</xdr:rowOff>
    </xdr:from>
    <xdr:to>
      <xdr:col>3</xdr:col>
      <xdr:colOff>0</xdr:colOff>
      <xdr:row>6</xdr:row>
      <xdr:rowOff>123825</xdr:rowOff>
    </xdr:to>
    <xdr:pic>
      <xdr:nvPicPr>
        <xdr:cNvPr id="2" name="Picture 1">
          <a:extLst>
            <a:ext uri="{FF2B5EF4-FFF2-40B4-BE49-F238E27FC236}">
              <a16:creationId xmlns:a16="http://schemas.microsoft.com/office/drawing/2014/main" id="{34E89B5D-499B-4C9A-8102-489D601515A8}"/>
            </a:ext>
          </a:extLst>
        </xdr:cNvPr>
        <xdr:cNvPicPr>
          <a:picLocks noChangeAspect="1"/>
        </xdr:cNvPicPr>
      </xdr:nvPicPr>
      <xdr:blipFill>
        <a:blip xmlns:r="http://schemas.openxmlformats.org/officeDocument/2006/relationships" r:embed="rId1"/>
        <a:stretch>
          <a:fillRect/>
        </a:stretch>
      </xdr:blipFill>
      <xdr:spPr>
        <a:xfrm>
          <a:off x="9153525" y="428625"/>
          <a:ext cx="2390775" cy="695325"/>
        </a:xfrm>
        <a:prstGeom prst="rect">
          <a:avLst/>
        </a:prstGeom>
      </xdr:spPr>
    </xdr:pic>
    <xdr:clientData/>
  </xdr:twoCellAnchor>
  <xdr:twoCellAnchor editAs="oneCell">
    <xdr:from>
      <xdr:col>2</xdr:col>
      <xdr:colOff>76200</xdr:colOff>
      <xdr:row>3</xdr:row>
      <xdr:rowOff>28575</xdr:rowOff>
    </xdr:from>
    <xdr:to>
      <xdr:col>2</xdr:col>
      <xdr:colOff>2314575</xdr:colOff>
      <xdr:row>6</xdr:row>
      <xdr:rowOff>152400</xdr:rowOff>
    </xdr:to>
    <xdr:pic>
      <xdr:nvPicPr>
        <xdr:cNvPr id="3" name="Picture 2">
          <a:extLst>
            <a:ext uri="{FF2B5EF4-FFF2-40B4-BE49-F238E27FC236}">
              <a16:creationId xmlns:a16="http://schemas.microsoft.com/office/drawing/2014/main" id="{C18B72F2-0B83-449D-A4B5-16F8626BDCCE}"/>
            </a:ext>
            <a:ext uri="{147F2762-F138-4A5C-976F-8EAC2B608ADB}">
              <a16:predDERef xmlns:a16="http://schemas.microsoft.com/office/drawing/2014/main" pred="{34E89B5D-499B-4C9A-8102-489D601515A8}"/>
            </a:ext>
          </a:extLst>
        </xdr:cNvPr>
        <xdr:cNvPicPr>
          <a:picLocks noChangeAspect="1"/>
        </xdr:cNvPicPr>
      </xdr:nvPicPr>
      <xdr:blipFill>
        <a:blip xmlns:r="http://schemas.openxmlformats.org/officeDocument/2006/relationships" r:embed="rId2"/>
        <a:stretch>
          <a:fillRect/>
        </a:stretch>
      </xdr:blipFill>
      <xdr:spPr>
        <a:xfrm>
          <a:off x="1600200" y="428625"/>
          <a:ext cx="2238375" cy="723900"/>
        </a:xfrm>
        <a:prstGeom prst="rect">
          <a:avLst/>
        </a:prstGeom>
      </xdr:spPr>
    </xdr:pic>
    <xdr:clientData/>
  </xdr:twoCellAnchor>
  <xdr:twoCellAnchor editAs="oneCell">
    <xdr:from>
      <xdr:col>2</xdr:col>
      <xdr:colOff>4400550</xdr:colOff>
      <xdr:row>1</xdr:row>
      <xdr:rowOff>95250</xdr:rowOff>
    </xdr:from>
    <xdr:to>
      <xdr:col>2</xdr:col>
      <xdr:colOff>5772150</xdr:colOff>
      <xdr:row>8</xdr:row>
      <xdr:rowOff>66675</xdr:rowOff>
    </xdr:to>
    <xdr:pic>
      <xdr:nvPicPr>
        <xdr:cNvPr id="4" name="Picture 3">
          <a:extLst>
            <a:ext uri="{FF2B5EF4-FFF2-40B4-BE49-F238E27FC236}">
              <a16:creationId xmlns:a16="http://schemas.microsoft.com/office/drawing/2014/main" id="{24E97ABF-00B9-4EB2-AC4B-B3B49E4598F8}"/>
            </a:ext>
            <a:ext uri="{147F2762-F138-4A5C-976F-8EAC2B608ADB}">
              <a16:predDERef xmlns:a16="http://schemas.microsoft.com/office/drawing/2014/main" pred="{C18B72F2-0B83-449D-A4B5-16F8626BDCCE}"/>
            </a:ext>
          </a:extLst>
        </xdr:cNvPr>
        <xdr:cNvPicPr>
          <a:picLocks noChangeAspect="1"/>
        </xdr:cNvPicPr>
      </xdr:nvPicPr>
      <xdr:blipFill>
        <a:blip xmlns:r="http://schemas.openxmlformats.org/officeDocument/2006/relationships" r:embed="rId3"/>
        <a:stretch>
          <a:fillRect/>
        </a:stretch>
      </xdr:blipFill>
      <xdr:spPr>
        <a:xfrm>
          <a:off x="5924550" y="95250"/>
          <a:ext cx="1371600" cy="13716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5</xdr:col>
      <xdr:colOff>1795990</xdr:colOff>
      <xdr:row>0</xdr:row>
      <xdr:rowOff>120650</xdr:rowOff>
    </xdr:from>
    <xdr:to>
      <xdr:col>9</xdr:col>
      <xdr:colOff>143933</xdr:colOff>
      <xdr:row>7</xdr:row>
      <xdr:rowOff>33867</xdr:rowOff>
    </xdr:to>
    <xdr:sp macro="" textlink="">
      <xdr:nvSpPr>
        <xdr:cNvPr id="2" name="Rounded Rectangle 1">
          <a:extLst>
            <a:ext uri="{FF2B5EF4-FFF2-40B4-BE49-F238E27FC236}">
              <a16:creationId xmlns:a16="http://schemas.microsoft.com/office/drawing/2014/main" id="{642B718E-DFF9-427A-8B33-697C58BD6A74}"/>
            </a:ext>
          </a:extLst>
        </xdr:cNvPr>
        <xdr:cNvSpPr/>
      </xdr:nvSpPr>
      <xdr:spPr>
        <a:xfrm>
          <a:off x="9653057" y="120650"/>
          <a:ext cx="4452409" cy="1301750"/>
        </a:xfrm>
        <a:prstGeom prst="roundRect">
          <a:avLst/>
        </a:prstGeom>
        <a:solidFill>
          <a:srgbClr val="00206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91440" tIns="45720" rIns="91440" bIns="45720" rtlCol="0" anchor="t">
          <a:noAutofit/>
        </a:bodyPr>
        <a:lstStyle/>
        <a:p>
          <a:pPr marL="0" indent="0" algn="l"/>
          <a:r>
            <a:rPr lang="en-US" sz="1100" b="1">
              <a:solidFill>
                <a:srgbClr val="FFFFFF"/>
              </a:solidFill>
              <a:latin typeface="+mn-lt"/>
              <a:ea typeface="+mn-lt"/>
              <a:cs typeface="+mn-lt"/>
            </a:rPr>
            <a:t>Maturity Criteria:</a:t>
          </a:r>
          <a:endParaRPr lang="en-US" sz="1100">
            <a:solidFill>
              <a:srgbClr val="FFFFFF"/>
            </a:solidFill>
            <a:latin typeface="+mn-lt"/>
            <a:ea typeface="+mn-lt"/>
            <a:cs typeface="+mn-lt"/>
          </a:endParaRPr>
        </a:p>
        <a:p>
          <a:pPr marL="0" indent="0" algn="l"/>
          <a:r>
            <a:rPr lang="en-US" sz="1100">
              <a:solidFill>
                <a:srgbClr val="FFFFFF"/>
              </a:solidFill>
              <a:latin typeface="+mn-lt"/>
              <a:ea typeface="+mn-lt"/>
              <a:cs typeface="+mn-lt"/>
            </a:rPr>
            <a:t>1 - No knowledge or expertise in relevant teams (no internal capability).</a:t>
          </a:r>
        </a:p>
        <a:p>
          <a:pPr marL="0" indent="0" algn="l"/>
          <a:r>
            <a:rPr lang="en-US" sz="1100">
              <a:solidFill>
                <a:srgbClr val="FFFFFF"/>
              </a:solidFill>
              <a:latin typeface="+mn-lt"/>
              <a:ea typeface="+mn-lt"/>
              <a:cs typeface="+mn-lt"/>
            </a:rPr>
            <a:t>2 - Low level of knowledge or expertise in relevant teams.</a:t>
          </a:r>
        </a:p>
        <a:p>
          <a:pPr marL="0" indent="0" algn="l"/>
          <a:r>
            <a:rPr lang="en-US" sz="1100">
              <a:solidFill>
                <a:srgbClr val="FFFFFF"/>
              </a:solidFill>
              <a:latin typeface="+mn-lt"/>
              <a:ea typeface="+mn-lt"/>
              <a:cs typeface="+mn-lt"/>
            </a:rPr>
            <a:t>3 - Good level of knowledge or expertise (outsource as intelligent client).</a:t>
          </a:r>
        </a:p>
        <a:p>
          <a:pPr marL="0" indent="0" algn="l"/>
          <a:r>
            <a:rPr lang="en-US" sz="1100">
              <a:solidFill>
                <a:srgbClr val="FFFFFF"/>
              </a:solidFill>
              <a:latin typeface="+mn-lt"/>
              <a:ea typeface="+mn-lt"/>
              <a:cs typeface="+mn-lt"/>
            </a:rPr>
            <a:t>4 - Excellent knowledge or expertise across relevant teams.</a:t>
          </a:r>
        </a:p>
        <a:p>
          <a:pPr marL="0" indent="0" algn="l"/>
          <a:r>
            <a:rPr lang="en-US" sz="1100">
              <a:solidFill>
                <a:srgbClr val="FFFFFF"/>
              </a:solidFill>
              <a:latin typeface="+mn-lt"/>
              <a:ea typeface="+mn-lt"/>
              <a:cs typeface="+mn-lt"/>
            </a:rPr>
            <a:t>5 - Industry-level knowledge or expertise (full internal capability).</a:t>
          </a:r>
        </a:p>
      </xdr:txBody>
    </xdr:sp>
    <xdr:clientData/>
  </xdr:twoCellAnchor>
  <xdr:twoCellAnchor>
    <xdr:from>
      <xdr:col>4</xdr:col>
      <xdr:colOff>2074333</xdr:colOff>
      <xdr:row>1</xdr:row>
      <xdr:rowOff>130598</xdr:rowOff>
    </xdr:from>
    <xdr:to>
      <xdr:col>5</xdr:col>
      <xdr:colOff>1722543</xdr:colOff>
      <xdr:row>6</xdr:row>
      <xdr:rowOff>20108</xdr:rowOff>
    </xdr:to>
    <xdr:sp macro="" textlink="">
      <xdr:nvSpPr>
        <xdr:cNvPr id="3" name="Rounded Rectangle 2">
          <a:extLst>
            <a:ext uri="{FF2B5EF4-FFF2-40B4-BE49-F238E27FC236}">
              <a16:creationId xmlns:a16="http://schemas.microsoft.com/office/drawing/2014/main" id="{C6304545-11BA-4F2F-A27A-BE9624E7D645}"/>
            </a:ext>
            <a:ext uri="{147F2762-F138-4A5C-976F-8EAC2B608ADB}">
              <a16:predDERef xmlns:a16="http://schemas.microsoft.com/office/drawing/2014/main" pred="{642B718E-DFF9-427A-8B33-697C58BD6A74}"/>
            </a:ext>
          </a:extLst>
        </xdr:cNvPr>
        <xdr:cNvSpPr/>
      </xdr:nvSpPr>
      <xdr:spPr>
        <a:xfrm>
          <a:off x="9937750" y="331681"/>
          <a:ext cx="1891876" cy="916094"/>
        </a:xfrm>
        <a:prstGeom prst="roundRect">
          <a:avLst/>
        </a:prstGeom>
        <a:solidFill>
          <a:srgbClr val="FFF2CC"/>
        </a:solidFill>
        <a:ln>
          <a:solidFill>
            <a:srgbClr val="A6A6A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91440" tIns="45720" rIns="91440" bIns="45720" rtlCol="0" anchor="t">
          <a:noAutofit/>
        </a:bodyPr>
        <a:lstStyle/>
        <a:p>
          <a:pPr marL="0" indent="0" algn="ctr"/>
          <a:r>
            <a:rPr lang="en-US" sz="1100">
              <a:solidFill>
                <a:srgbClr val="000000"/>
              </a:solidFill>
              <a:latin typeface="+mn-lt"/>
              <a:ea typeface="+mn-lt"/>
              <a:cs typeface="+mn-lt"/>
            </a:rPr>
            <a:t>Use the adjacent Maturity Criteria to self-assess your level of internal knowledge/capability.</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257175</xdr:colOff>
      <xdr:row>3</xdr:row>
      <xdr:rowOff>76200</xdr:rowOff>
    </xdr:from>
    <xdr:to>
      <xdr:col>4</xdr:col>
      <xdr:colOff>4267200</xdr:colOff>
      <xdr:row>32</xdr:row>
      <xdr:rowOff>104775</xdr:rowOff>
    </xdr:to>
    <xdr:graphicFrame macro="">
      <xdr:nvGraphicFramePr>
        <xdr:cNvPr id="4" name="Chart 3">
          <a:extLst>
            <a:ext uri="{FF2B5EF4-FFF2-40B4-BE49-F238E27FC236}">
              <a16:creationId xmlns:a16="http://schemas.microsoft.com/office/drawing/2014/main" id="{B8E565A7-00E7-4B3A-9806-0AE5B0C26E5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66675</xdr:colOff>
      <xdr:row>3</xdr:row>
      <xdr:rowOff>38100</xdr:rowOff>
    </xdr:from>
    <xdr:to>
      <xdr:col>2</xdr:col>
      <xdr:colOff>76200</xdr:colOff>
      <xdr:row>17</xdr:row>
      <xdr:rowOff>171450</xdr:rowOff>
    </xdr:to>
    <xdr:sp macro="" textlink="">
      <xdr:nvSpPr>
        <xdr:cNvPr id="2" name="Rounded Rectangle 1">
          <a:extLst>
            <a:ext uri="{FF2B5EF4-FFF2-40B4-BE49-F238E27FC236}">
              <a16:creationId xmlns:a16="http://schemas.microsoft.com/office/drawing/2014/main" id="{73BF9D1A-EACB-4F7F-8087-48AC6B1E30F6}"/>
            </a:ext>
            <a:ext uri="{147F2762-F138-4A5C-976F-8EAC2B608ADB}">
              <a16:predDERef xmlns:a16="http://schemas.microsoft.com/office/drawing/2014/main" pred="{B8E565A7-00E7-4B3A-9806-0AE5B0C26E51}"/>
            </a:ext>
          </a:extLst>
        </xdr:cNvPr>
        <xdr:cNvSpPr/>
      </xdr:nvSpPr>
      <xdr:spPr>
        <a:xfrm>
          <a:off x="390525" y="638175"/>
          <a:ext cx="1838325" cy="2933700"/>
        </a:xfrm>
        <a:prstGeom prst="roundRect">
          <a:avLst/>
        </a:prstGeom>
        <a:solidFill>
          <a:srgbClr val="00206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91440" tIns="45720" rIns="91440" bIns="45720" rtlCol="0" anchor="t">
          <a:noAutofit/>
        </a:bodyPr>
        <a:lstStyle/>
        <a:p>
          <a:pPr marL="0" indent="0" algn="l"/>
          <a:r>
            <a:rPr lang="en-US" sz="1100">
              <a:solidFill>
                <a:schemeClr val="lt1"/>
              </a:solidFill>
              <a:latin typeface="+mn-lt"/>
              <a:ea typeface="+mn-lt"/>
              <a:cs typeface="+mn-lt"/>
            </a:rPr>
            <a:t>The adjacent graph illustrates the scores for each self-assessed knowledge or capability area and indicates how far your self-assessed internal maturity level is from meeting the recommended internal maturity level (set at 0).</a:t>
          </a:r>
        </a:p>
        <a:p>
          <a:pPr marL="0" indent="0" algn="l"/>
          <a:endParaRPr lang="en-US" sz="1100">
            <a:solidFill>
              <a:schemeClr val="lt1"/>
            </a:solidFill>
            <a:latin typeface="+mn-lt"/>
            <a:ea typeface="+mn-lt"/>
            <a:cs typeface="+mn-lt"/>
          </a:endParaRPr>
        </a:p>
        <a:p>
          <a:pPr marL="0" indent="0" algn="l"/>
          <a:r>
            <a:rPr lang="en-US" sz="1100">
              <a:solidFill>
                <a:schemeClr val="lt1"/>
              </a:solidFill>
              <a:latin typeface="+mn-lt"/>
              <a:ea typeface="+mn-lt"/>
              <a:cs typeface="+mn-lt"/>
            </a:rPr>
            <a:t>More detailed risk outlines and recommendations have been provided below.</a:t>
          </a:r>
        </a:p>
      </xdr:txBody>
    </xdr:sp>
    <xdr:clientData/>
  </xdr:twoCellAnchor>
</xdr:wsDr>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7CCA6FFD-4B2C-49C7-8143-8C33E9F46222}" name="Table4" displayName="Table4" ref="B9:L42" totalsRowShown="0" headerRowDxfId="27" dataDxfId="26">
  <autoFilter ref="B9:L42" xr:uid="{7CCA6FFD-4B2C-49C7-8143-8C33E9F46222}"/>
  <tableColumns count="11">
    <tableColumn id="1" xr3:uid="{91A78902-DB6A-475D-A9FF-CE1D6107A9B6}" name="Project Template (high level)" dataDxfId="25"/>
    <tableColumn id="2" xr3:uid="{A18DD043-F5DA-4230-81FA-258B06FA0D61}" name="Knowledge/Capability area" dataDxfId="24"/>
    <tableColumn id="3" xr3:uid="{15418E9B-E323-46AF-A28A-6B367DF5EC41}" name="Description" dataDxfId="23"/>
    <tableColumn id="6" xr3:uid="{590411CF-2D4C-4D72-BDA6-A35014DE43D3}" name="Theme" dataDxfId="22"/>
    <tableColumn id="7" xr3:uid="{E8D095CA-B17B-43D9-A8EF-738466472DFD}" name="Relevant internal team(s)" dataDxfId="21"/>
    <tableColumn id="8" xr3:uid="{9539C3AB-2A3B-41AC-B9E3-48819D43EDC3}" name="Self-assessed level of internal knowledge/capability (1-5 maturity)" dataDxfId="20"/>
    <tableColumn id="9" xr3:uid="{12AC54C4-8FC9-4341-9E85-688C9D3B3906}" name="Recommended level of internal knowledge/capability" dataDxfId="19"/>
    <tableColumn id="10" xr3:uid="{E73A8142-41C4-4075-A41A-A75E0E6A65BB}" name="SCORE" dataDxfId="18">
      <calculatedColumnFormula>G10-H10</calculatedColumnFormula>
    </tableColumn>
    <tableColumn id="11" xr3:uid="{9726BB1C-FDEC-461F-BEB1-2DAB7EF72324}" name="Internal risk to effective delivery (based on response)" dataDxfId="17">
      <calculatedColumnFormula array="1">_xlfn.IFS(I10=-1,"MEDIUM",I10=0,"LOW",I10&lt;=-1,"HIGH",I10&gt;=0,"LOW")</calculatedColumnFormula>
    </tableColumn>
    <tableColumn id="12" xr3:uid="{C0162EC6-9085-47D3-8CD3-26569A50F878}" name="Risk outline" dataDxfId="16">
      <calculatedColumnFormula>IF(AND(H10=3,J10="HIGH"),'Maturity &amp; Recommendations'!$C$20,
IF(AND(H10=4,J10="HIGH"),'Maturity &amp; Recommendations'!$C$21,
IF(AND(H10=5,J10="HIGH"),'Maturity &amp; Recommendations'!$C$22,
IF(AND(H10=3,J10="MEDIUM"), 'Maturity &amp; Recommendations'!$C$23,
IF(AND(H10=4,J10="MEDIUM"), 'Maturity &amp; Recommendations'!$C$24,
IF(AND(H10=5,J10="MEDIUM"), 'Maturity &amp; Recommendations'!$C$25,
IF(AND(H10=3,J10="LOW"), 'Maturity &amp; Recommendations'!$C$26,
IF(AND(H10=4,J10="LOW"), 'Maturity &amp; Recommendations'!$C$27,
IF(AND(H10=5,J10="LOW"),'Maturity &amp; Recommendations'!$C$28)))))))))</calculatedColumnFormula>
    </tableColumn>
    <tableColumn id="13" xr3:uid="{BEDB8D66-8C35-4BAE-B7BA-734EAA36D93C}" name="Recommendations" dataDxfId="15">
      <calculatedColumnFormula array="1">_xlfn.IFS(J10="LOW",'Maturity &amp; Recommendations'!$C$31,J10="MEDIUM",'Maturity &amp; Recommendations'!$C$32,J10="HIGH",'Maturity &amp; Recommendations'!$C$33)</calculatedColumnFormula>
    </tableColumn>
  </tableColumns>
  <tableStyleInfo name="TableStyleMedium16"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503FE81-F9B6-4E81-AB78-A3D2B573CA7B}" name="Table1" displayName="Table1" ref="B36:E69" totalsRowShown="0" headerRowDxfId="14" dataDxfId="13">
  <autoFilter ref="B36:E69" xr:uid="{7503FE81-F9B6-4E81-AB78-A3D2B573CA7B}"/>
  <tableColumns count="4">
    <tableColumn id="1" xr3:uid="{E0CF2AB8-7B3C-4C5D-B45E-BA9143B82A96}" name="Knowledge/Capability area" dataDxfId="12">
      <calculatedColumnFormula>'Knowledge &amp; Capabilities'!C10</calculatedColumnFormula>
    </tableColumn>
    <tableColumn id="2" xr3:uid="{6AE88537-6873-4566-93CF-74067DCADC4B}" name="Internal risk to effective delivery (based on response)" dataDxfId="11">
      <calculatedColumnFormula>'Knowledge &amp; Capabilities'!J10</calculatedColumnFormula>
    </tableColumn>
    <tableColumn id="3" xr3:uid="{40433052-4FC3-4B66-A89E-981E7852AF9C}" name="Risk outline" dataDxfId="10">
      <calculatedColumnFormula>'Knowledge &amp; Capabilities'!K10</calculatedColumnFormula>
    </tableColumn>
    <tableColumn id="4" xr3:uid="{1F111EE7-BA90-47CB-AF3F-38B7A5FE91E1}" name="Recommendations" dataDxfId="9">
      <calculatedColumnFormula>'Knowledge &amp; Capabilities'!L10</calculatedColumnFormula>
    </tableColumn>
  </tableColumns>
  <tableStyleInfo name="TableStyleMedium2" showFirstColumn="0" showLastColumn="0"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1.bin"/><Relationship Id="rId5" Type="http://schemas.openxmlformats.org/officeDocument/2006/relationships/comments" Target="../comments1.xml"/><Relationship Id="rId4" Type="http://schemas.openxmlformats.org/officeDocument/2006/relationships/table" Target="../tables/table1.xml"/></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7B98C6-391C-4C25-AAC3-48C1FE923CA4}">
  <dimension ref="A4:I20"/>
  <sheetViews>
    <sheetView showGridLines="0" workbookViewId="0">
      <selection activeCell="K15" sqref="K15"/>
    </sheetView>
  </sheetViews>
  <sheetFormatPr defaultColWidth="8.90625" defaultRowHeight="15.6" x14ac:dyDescent="0.3"/>
  <cols>
    <col min="1" max="2" width="8.90625" style="28"/>
    <col min="3" max="3" width="118.81640625" style="28" customWidth="1"/>
    <col min="4" max="16384" width="8.90625" style="28"/>
  </cols>
  <sheetData>
    <row r="4" spans="1:9" x14ac:dyDescent="0.3">
      <c r="A4" s="32"/>
      <c r="B4" s="32"/>
      <c r="D4" s="32"/>
      <c r="E4" s="32"/>
      <c r="F4" s="31"/>
      <c r="G4" s="31"/>
      <c r="H4" s="31"/>
      <c r="I4" s="31"/>
    </row>
    <row r="5" spans="1:9" x14ac:dyDescent="0.3">
      <c r="A5" s="32"/>
      <c r="B5" s="32"/>
      <c r="C5" s="33"/>
      <c r="D5" s="32"/>
      <c r="E5" s="32"/>
      <c r="F5" s="31"/>
      <c r="G5" s="31"/>
      <c r="H5" s="31"/>
      <c r="I5" s="31"/>
    </row>
    <row r="6" spans="1:9" x14ac:dyDescent="0.3">
      <c r="A6" s="32"/>
      <c r="B6" s="32"/>
      <c r="C6" s="33"/>
      <c r="D6" s="32"/>
      <c r="E6" s="32"/>
      <c r="F6" s="31"/>
      <c r="G6" s="31"/>
      <c r="H6" s="31"/>
      <c r="I6" s="31"/>
    </row>
    <row r="7" spans="1:9" x14ac:dyDescent="0.3">
      <c r="A7" s="32"/>
      <c r="B7" s="32"/>
      <c r="C7" s="33"/>
      <c r="D7" s="32"/>
      <c r="E7" s="32"/>
      <c r="F7" s="31"/>
      <c r="G7" s="31"/>
      <c r="H7" s="31"/>
      <c r="I7" s="31"/>
    </row>
    <row r="10" spans="1:9" x14ac:dyDescent="0.3">
      <c r="A10" s="27"/>
      <c r="B10" s="27"/>
      <c r="C10" s="27"/>
      <c r="D10" s="27"/>
      <c r="E10" s="27"/>
    </row>
    <row r="11" spans="1:9" ht="31.2" x14ac:dyDescent="0.6">
      <c r="A11" s="27"/>
      <c r="B11" s="27"/>
      <c r="C11" s="30" t="s">
        <v>0</v>
      </c>
      <c r="D11" s="27"/>
      <c r="E11" s="27"/>
    </row>
    <row r="12" spans="1:9" x14ac:dyDescent="0.3">
      <c r="A12" s="27"/>
      <c r="B12" s="27"/>
      <c r="C12" s="27"/>
      <c r="D12" s="27"/>
      <c r="E12" s="27"/>
    </row>
    <row r="13" spans="1:9" ht="33" customHeight="1" x14ac:dyDescent="0.3">
      <c r="A13" s="27"/>
      <c r="B13" s="27"/>
      <c r="C13" s="29" t="s">
        <v>1</v>
      </c>
      <c r="D13" s="27"/>
      <c r="E13" s="27"/>
    </row>
    <row r="14" spans="1:9" ht="59.4" customHeight="1" x14ac:dyDescent="0.3">
      <c r="A14" s="27"/>
      <c r="B14" s="27"/>
      <c r="C14" s="29" t="s">
        <v>2</v>
      </c>
      <c r="D14" s="27"/>
      <c r="E14" s="27"/>
    </row>
    <row r="15" spans="1:9" ht="49.95" customHeight="1" x14ac:dyDescent="0.3">
      <c r="A15" s="27"/>
      <c r="B15" s="27"/>
      <c r="C15" s="29" t="s">
        <v>3</v>
      </c>
      <c r="D15" s="27"/>
      <c r="E15" s="27"/>
    </row>
    <row r="16" spans="1:9" ht="49.95" customHeight="1" x14ac:dyDescent="0.3">
      <c r="A16" s="27"/>
      <c r="B16" s="27"/>
      <c r="C16" s="29" t="s">
        <v>4</v>
      </c>
      <c r="D16" s="27"/>
      <c r="E16" s="27"/>
    </row>
    <row r="17" spans="1:5" ht="49.95" customHeight="1" x14ac:dyDescent="0.3">
      <c r="A17" s="27"/>
      <c r="B17" s="27"/>
      <c r="C17" s="29" t="s">
        <v>5</v>
      </c>
      <c r="D17" s="27"/>
      <c r="E17" s="27"/>
    </row>
    <row r="18" spans="1:5" x14ac:dyDescent="0.3">
      <c r="A18" s="27"/>
      <c r="B18" s="27"/>
      <c r="C18" s="27"/>
      <c r="D18" s="27"/>
      <c r="E18" s="27"/>
    </row>
    <row r="19" spans="1:5" x14ac:dyDescent="0.3">
      <c r="A19" s="27"/>
      <c r="B19" s="27"/>
      <c r="C19" s="27"/>
      <c r="D19" s="27"/>
      <c r="E19" s="27"/>
    </row>
    <row r="20" spans="1:5" x14ac:dyDescent="0.3">
      <c r="A20" s="27"/>
      <c r="B20" s="27"/>
      <c r="C20" s="27"/>
      <c r="D20" s="27"/>
      <c r="E20" s="27"/>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AE012F-0844-4AF0-A0C0-B38D088D2E52}">
  <dimension ref="A1:P42"/>
  <sheetViews>
    <sheetView showGridLines="0" tabSelected="1" zoomScale="90" zoomScaleNormal="90" workbookViewId="0">
      <pane ySplit="9" topLeftCell="A10" activePane="bottomLeft" state="frozen"/>
      <selection pane="bottomLeft" activeCell="D10" sqref="D10"/>
    </sheetView>
  </sheetViews>
  <sheetFormatPr defaultColWidth="8.90625" defaultRowHeight="13.2" x14ac:dyDescent="0.25"/>
  <cols>
    <col min="1" max="1" width="3.81640625" style="2" customWidth="1"/>
    <col min="2" max="2" width="21.54296875" style="2" customWidth="1"/>
    <col min="3" max="3" width="33" style="2" customWidth="1"/>
    <col min="4" max="4" width="35.36328125" style="2" customWidth="1"/>
    <col min="5" max="5" width="26.7265625" style="2" bestFit="1" customWidth="1"/>
    <col min="6" max="6" width="22.90625" style="2" customWidth="1"/>
    <col min="7" max="7" width="24.81640625" style="2" customWidth="1"/>
    <col min="8" max="8" width="25" style="2" customWidth="1"/>
    <col min="9" max="9" width="7.90625" style="2" hidden="1" customWidth="1"/>
    <col min="10" max="10" width="29.36328125" style="2" customWidth="1"/>
    <col min="11" max="11" width="83.6328125" style="2" hidden="1" customWidth="1"/>
    <col min="12" max="12" width="85.36328125" style="2" hidden="1" customWidth="1"/>
    <col min="13" max="13" width="20.1796875" style="2" customWidth="1"/>
    <col min="14" max="15" width="8.90625" style="2"/>
    <col min="16" max="16" width="51.08984375" style="2" customWidth="1"/>
    <col min="17" max="16384" width="8.90625" style="2"/>
  </cols>
  <sheetData>
    <row r="1" spans="1:16" ht="15.75" customHeight="1" x14ac:dyDescent="0.25">
      <c r="A1" s="4"/>
      <c r="B1" s="4"/>
      <c r="C1" s="4"/>
      <c r="D1" s="4"/>
      <c r="E1" s="4"/>
      <c r="F1" s="4"/>
      <c r="G1" s="4"/>
      <c r="H1" s="4"/>
      <c r="I1" s="4"/>
      <c r="J1" s="4"/>
      <c r="K1" s="4"/>
      <c r="L1" s="4"/>
      <c r="M1" s="4"/>
      <c r="N1" s="4"/>
      <c r="O1" s="4"/>
      <c r="P1" s="4"/>
    </row>
    <row r="2" spans="1:16" ht="17.399999999999999" x14ac:dyDescent="0.25">
      <c r="A2" s="4"/>
      <c r="B2" s="34" t="s">
        <v>6</v>
      </c>
      <c r="C2" s="4"/>
      <c r="D2" s="4"/>
      <c r="E2" s="4"/>
      <c r="F2" s="4"/>
      <c r="G2" s="4"/>
      <c r="H2" s="4"/>
      <c r="I2" s="4"/>
      <c r="J2" s="4"/>
      <c r="K2" s="4"/>
      <c r="L2" s="4"/>
      <c r="M2" s="4"/>
      <c r="N2" s="4"/>
      <c r="O2" s="4"/>
      <c r="P2" s="4"/>
    </row>
    <row r="3" spans="1:16" ht="15.75" customHeight="1" x14ac:dyDescent="0.25">
      <c r="A3" s="4"/>
      <c r="B3" s="34"/>
      <c r="C3" s="4"/>
      <c r="D3" s="4"/>
      <c r="E3" s="4"/>
      <c r="F3" s="4"/>
      <c r="G3" s="4"/>
      <c r="H3" s="4"/>
      <c r="I3" s="4"/>
      <c r="J3" s="4"/>
      <c r="K3" s="4"/>
      <c r="L3" s="4"/>
      <c r="M3" s="4"/>
      <c r="N3" s="4"/>
      <c r="O3" s="4"/>
      <c r="P3" s="4"/>
    </row>
    <row r="4" spans="1:16" ht="15.75" customHeight="1" x14ac:dyDescent="0.25">
      <c r="A4" s="4"/>
      <c r="B4" s="34"/>
      <c r="C4" s="4"/>
      <c r="D4" s="4"/>
      <c r="E4" s="4"/>
      <c r="F4" s="4"/>
      <c r="G4" s="4"/>
      <c r="H4" s="4"/>
      <c r="I4" s="4"/>
      <c r="J4" s="4"/>
      <c r="K4" s="4"/>
      <c r="L4" s="4"/>
      <c r="M4" s="4"/>
      <c r="N4" s="4"/>
      <c r="O4" s="4"/>
      <c r="P4" s="4"/>
    </row>
    <row r="5" spans="1:16" ht="15.75" customHeight="1" x14ac:dyDescent="0.25">
      <c r="A5" s="4"/>
      <c r="B5" s="34"/>
      <c r="C5" s="4"/>
      <c r="D5" s="4"/>
      <c r="E5" s="4"/>
      <c r="F5" s="4"/>
      <c r="G5" s="4"/>
      <c r="H5" s="4"/>
      <c r="I5" s="4"/>
      <c r="J5" s="4"/>
      <c r="K5" s="4"/>
      <c r="L5" s="4"/>
      <c r="M5" s="4"/>
      <c r="N5" s="4"/>
      <c r="O5" s="4"/>
      <c r="P5" s="4"/>
    </row>
    <row r="6" spans="1:16" ht="15.75" customHeight="1" x14ac:dyDescent="0.25">
      <c r="A6" s="4"/>
      <c r="B6" s="34"/>
      <c r="C6" s="4"/>
      <c r="D6" s="4"/>
      <c r="E6" s="4"/>
      <c r="F6" s="4"/>
      <c r="G6" s="4"/>
      <c r="H6" s="4"/>
      <c r="I6" s="4"/>
      <c r="J6" s="4"/>
      <c r="K6" s="4"/>
      <c r="L6" s="4"/>
      <c r="M6" s="4"/>
      <c r="N6" s="4"/>
      <c r="O6" s="4"/>
      <c r="P6" s="4"/>
    </row>
    <row r="7" spans="1:16" ht="15.75" customHeight="1" x14ac:dyDescent="0.25">
      <c r="A7" s="4"/>
      <c r="B7" s="34"/>
      <c r="C7" s="4"/>
      <c r="D7" s="4"/>
      <c r="E7" s="4"/>
      <c r="F7" s="4"/>
      <c r="G7" s="4"/>
      <c r="H7" s="4"/>
      <c r="I7" s="4"/>
      <c r="J7" s="4"/>
      <c r="K7" s="4"/>
      <c r="L7" s="4"/>
      <c r="M7" s="4"/>
      <c r="N7" s="4"/>
      <c r="O7" s="4"/>
      <c r="P7" s="4"/>
    </row>
    <row r="8" spans="1:16" ht="15.75" customHeight="1" x14ac:dyDescent="0.25">
      <c r="A8" s="4"/>
      <c r="B8" s="4"/>
      <c r="C8" s="4"/>
      <c r="D8" s="4"/>
      <c r="E8" s="4"/>
      <c r="F8" s="4"/>
      <c r="G8" s="4"/>
      <c r="H8" s="4"/>
      <c r="I8" s="4"/>
      <c r="J8" s="4"/>
      <c r="K8" s="4"/>
      <c r="L8" s="4"/>
      <c r="M8" s="4"/>
      <c r="N8" s="4"/>
      <c r="O8" s="4"/>
      <c r="P8" s="4"/>
    </row>
    <row r="9" spans="1:16" s="3" customFormat="1" ht="39.6" x14ac:dyDescent="0.25">
      <c r="B9" s="37" t="s">
        <v>7</v>
      </c>
      <c r="C9" s="38" t="s">
        <v>8</v>
      </c>
      <c r="D9" s="38" t="s">
        <v>9</v>
      </c>
      <c r="E9" s="38" t="s">
        <v>10</v>
      </c>
      <c r="F9" s="38" t="s">
        <v>11</v>
      </c>
      <c r="G9" s="38" t="s">
        <v>12</v>
      </c>
      <c r="H9" s="38" t="s">
        <v>13</v>
      </c>
      <c r="I9" s="38" t="s">
        <v>14</v>
      </c>
      <c r="J9" s="38" t="s">
        <v>15</v>
      </c>
      <c r="K9" s="38" t="s">
        <v>16</v>
      </c>
      <c r="L9" s="38" t="s">
        <v>17</v>
      </c>
    </row>
    <row r="10" spans="1:16" ht="79.2" x14ac:dyDescent="0.25">
      <c r="A10" s="4"/>
      <c r="B10" s="4" t="s">
        <v>18</v>
      </c>
      <c r="C10" s="4" t="s">
        <v>19</v>
      </c>
      <c r="D10" s="4" t="s">
        <v>20</v>
      </c>
      <c r="E10" s="4" t="s">
        <v>149</v>
      </c>
      <c r="F10" s="4" t="s">
        <v>21</v>
      </c>
      <c r="G10" s="39"/>
      <c r="H10" s="6">
        <v>4</v>
      </c>
      <c r="I10" s="4">
        <f>G10-H10</f>
        <v>-4</v>
      </c>
      <c r="J10" s="4" t="str" cm="1">
        <f t="array" ref="J10">_xlfn.IFS(I10=-1,"MEDIUM",I10=0,"LOW",I10&lt;=-1,"HIGH",I10&gt;=0,"LOW")</f>
        <v>HIGH</v>
      </c>
      <c r="K10" s="36" t="str">
        <f>IF(AND(H10=3,J10="HIGH"),'Maturity &amp; Recommendations'!$C$20,
IF(AND(H10=4,J10="HIGH"),'Maturity &amp; Recommendations'!$C$21,
IF(AND(H10=5,J10="HIGH"),'Maturity &amp; Recommendations'!$C$22,
IF(AND(H10=3,J10="MEDIUM"), 'Maturity &amp; Recommendations'!$C$23,
IF(AND(H10=4,J10="MEDIUM"), 'Maturity &amp; Recommendations'!$C$24,
IF(AND(H10=5,J10="MEDIUM"), 'Maturity &amp; Recommendations'!$C$25,
IF(AND(H10=3,J10="LOW"), 'Maturity &amp; Recommendations'!$C$26,
IF(AND(H10=4,J10="LOW"), 'Maturity &amp; Recommendations'!$C$27,
IF(AND(H10=5,J10="LOW"),'Maturity &amp; Recommendations'!$C$28)))))))))</f>
        <v>Your internal level of knowledge or expertise is below our recommended maturity criteria of 4 to ensure you can manage this in-house. Without investment in upskilling of relevant teams and individuals, a low maturity level is likely to impact the effective development and delivery of net zero projects within your local authority. Capacity constraints will need to be reviewed in addition to this.</v>
      </c>
      <c r="L10" s="4" t="str" cm="1">
        <f t="array" ref="L10">_xlfn.IFS(J10="LOW",'Maturity &amp; Recommendations'!$C$31,J10="MEDIUM",'Maturity &amp; Recommendations'!$C$32,J10="HIGH",'Maturity &amp; Recommendations'!$C$33)</f>
        <v>Review the training and upskilling resources accessible within Net Zero Go and/or contact the team for additional support and guidance.
Outsource capabilities where possible to enhance the knowledge and expertise available to your project and local authority.</v>
      </c>
      <c r="M10" s="4"/>
      <c r="N10" s="4"/>
      <c r="O10" s="4"/>
      <c r="P10" s="4"/>
    </row>
    <row r="11" spans="1:16" ht="66" x14ac:dyDescent="0.25">
      <c r="A11" s="4"/>
      <c r="B11" s="4" t="s">
        <v>18</v>
      </c>
      <c r="C11" s="4" t="s">
        <v>22</v>
      </c>
      <c r="D11" s="4" t="s">
        <v>23</v>
      </c>
      <c r="E11" s="4" t="s">
        <v>149</v>
      </c>
      <c r="F11" s="4" t="s">
        <v>24</v>
      </c>
      <c r="G11" s="39"/>
      <c r="H11" s="6">
        <v>4</v>
      </c>
      <c r="I11" s="4">
        <f t="shared" ref="I11:I42" si="0">G11-H11</f>
        <v>-4</v>
      </c>
      <c r="J11" s="4" t="str" cm="1">
        <f t="array" ref="J11">_xlfn.IFS(I11=-1,"MEDIUM",I11=0,"LOW",I11&lt;=-1,"HIGH",I11&gt;=0,"LOW")</f>
        <v>HIGH</v>
      </c>
      <c r="K11" s="4" t="str">
        <f>IF(AND(H11=3,J11="HIGH"),'Maturity &amp; Recommendations'!$C$20,
IF(AND(H11=4,J11="HIGH"),'Maturity &amp; Recommendations'!$C$21,
IF(AND(H11=5,J11="HIGH"),'Maturity &amp; Recommendations'!$C$22,
IF(AND(H11=3,J11="MEDIUM"), 'Maturity &amp; Recommendations'!$C$23,
IF(AND(H11=4,J11="MEDIUM"), 'Maturity &amp; Recommendations'!$C$24,
IF(AND(H11=5,J11="MEDIUM"), 'Maturity &amp; Recommendations'!$C$25,
IF(AND(H11=3,J11="LOW"), 'Maturity &amp; Recommendations'!$C$26,
IF(AND(H11=4,J11="LOW"), 'Maturity &amp; Recommendations'!$C$27,
IF(AND(H11=5,J11="LOW"),'Maturity &amp; Recommendations'!$C$28)))))))))</f>
        <v>Your internal level of knowledge or expertise is below our recommended maturity criteria of 4 to ensure you can manage this in-house. Without investment in upskilling of relevant teams and individuals, a low maturity level is likely to impact the effective development and delivery of net zero projects within your local authority. Capacity constraints will need to be reviewed in addition to this.</v>
      </c>
      <c r="L11" s="4" t="str" cm="1">
        <f t="array" ref="L11">_xlfn.IFS(J11="LOW",'Maturity &amp; Recommendations'!$C$31,J11="MEDIUM",'Maturity &amp; Recommendations'!$C$32,J11="HIGH",'Maturity &amp; Recommendations'!$C$33)</f>
        <v>Review the training and upskilling resources accessible within Net Zero Go and/or contact the team for additional support and guidance.
Outsource capabilities where possible to enhance the knowledge and expertise available to your project and local authority.</v>
      </c>
      <c r="M11" s="4"/>
      <c r="N11" s="4"/>
      <c r="O11" s="4"/>
      <c r="P11" s="4"/>
    </row>
    <row r="12" spans="1:16" ht="100.95" customHeight="1" x14ac:dyDescent="0.25">
      <c r="A12" s="4"/>
      <c r="B12" s="4" t="s">
        <v>18</v>
      </c>
      <c r="C12" s="4" t="s">
        <v>25</v>
      </c>
      <c r="D12" s="4" t="s">
        <v>148</v>
      </c>
      <c r="E12" s="4" t="s">
        <v>149</v>
      </c>
      <c r="F12" s="4" t="s">
        <v>26</v>
      </c>
      <c r="G12" s="39"/>
      <c r="H12" s="6">
        <v>5</v>
      </c>
      <c r="I12" s="4">
        <f t="shared" si="0"/>
        <v>-5</v>
      </c>
      <c r="J12" s="4" t="str" cm="1">
        <f t="array" ref="J12">_xlfn.IFS(I12=-1,"MEDIUM",I12=0,"LOW",I12&lt;=-1,"HIGH",I12&gt;=0,"LOW")</f>
        <v>HIGH</v>
      </c>
      <c r="K12" s="4" t="str">
        <f>IF(AND(H12=3,J12="HIGH"),'Maturity &amp; Recommendations'!$C$20,
IF(AND(H12=4,J12="HIGH"),'Maturity &amp; Recommendations'!$C$21,
IF(AND(H12=5,J12="HIGH"),'Maturity &amp; Recommendations'!$C$22,
IF(AND(H12=3,J12="MEDIUM"), 'Maturity &amp; Recommendations'!$C$23,
IF(AND(H12=4,J12="MEDIUM"), 'Maturity &amp; Recommendations'!$C$24,
IF(AND(H12=5,J12="MEDIUM"), 'Maturity &amp; Recommendations'!$C$25,
IF(AND(H12=3,J12="LOW"), 'Maturity &amp; Recommendations'!$C$26,
IF(AND(H12=4,J12="LOW"), 'Maturity &amp; Recommendations'!$C$27,
IF(AND(H12=5,J12="LOW"),'Maturity &amp; Recommendations'!$C$28)))))))))</f>
        <v>Your internal level of knowledge or expertise is below our recommended maturity criteria of 5 to ensure you have industry-level knowledge in-house. Without investment in upskilling of relevant teams and individuals, a lower maturity level is likely to impact the effective development and delivery of net zero projects within your local authority. However, you may choose to outsource this capability with the maturity level to be an intelligent client. Capacity constraints will need to be reviewed in addition to this.</v>
      </c>
      <c r="L12" s="4" t="str" cm="1">
        <f t="array" ref="L12">_xlfn.IFS(J12="LOW",'Maturity &amp; Recommendations'!$C$31,J12="MEDIUM",'Maturity &amp; Recommendations'!$C$32,J12="HIGH",'Maturity &amp; Recommendations'!$C$33)</f>
        <v>Review the training and upskilling resources accessible within Net Zero Go and/or contact the team for additional support and guidance.
Outsource capabilities where possible to enhance the knowledge and expertise available to your project and local authority.</v>
      </c>
      <c r="M12" s="4"/>
      <c r="N12" s="4"/>
      <c r="O12" s="4"/>
      <c r="P12" s="4"/>
    </row>
    <row r="13" spans="1:16" ht="70.2" customHeight="1" x14ac:dyDescent="0.25">
      <c r="A13" s="4"/>
      <c r="B13" s="4" t="s">
        <v>18</v>
      </c>
      <c r="C13" s="4" t="s">
        <v>27</v>
      </c>
      <c r="D13" s="4" t="s">
        <v>28</v>
      </c>
      <c r="E13" s="4" t="s">
        <v>150</v>
      </c>
      <c r="F13" s="4" t="s">
        <v>29</v>
      </c>
      <c r="G13" s="39"/>
      <c r="H13" s="6">
        <v>4</v>
      </c>
      <c r="I13" s="4">
        <f>G13-H13</f>
        <v>-4</v>
      </c>
      <c r="J13" s="4" t="str" cm="1">
        <f t="array" ref="J13">_xlfn.IFS(I13=-1,"MEDIUM",I13=0,"LOW",I13&lt;=-1,"HIGH",I13&gt;=0,"LOW")</f>
        <v>HIGH</v>
      </c>
      <c r="K13" s="4" t="str">
        <f>IF(AND(H13=3,J13="HIGH"),'Maturity &amp; Recommendations'!$C$20,
IF(AND(H13=4,J13="HIGH"),'Maturity &amp; Recommendations'!$C$21,
IF(AND(H13=5,J13="HIGH"),'Maturity &amp; Recommendations'!$C$22,
IF(AND(H13=3,J13="MEDIUM"), 'Maturity &amp; Recommendations'!$C$23,
IF(AND(H13=4,J13="MEDIUM"), 'Maturity &amp; Recommendations'!$C$24,
IF(AND(H13=5,J13="MEDIUM"), 'Maturity &amp; Recommendations'!$C$25,
IF(AND(H13=3,J13="LOW"), 'Maturity &amp; Recommendations'!$C$26,
IF(AND(H13=4,J13="LOW"), 'Maturity &amp; Recommendations'!$C$27,
IF(AND(H13=5,J13="LOW"),'Maturity &amp; Recommendations'!$C$28)))))))))</f>
        <v>Your internal level of knowledge or expertise is below our recommended maturity criteria of 4 to ensure you can manage this in-house. Without investment in upskilling of relevant teams and individuals, a low maturity level is likely to impact the effective development and delivery of net zero projects within your local authority. Capacity constraints will need to be reviewed in addition to this.</v>
      </c>
      <c r="L13" s="4" t="str" cm="1">
        <f t="array" ref="L13">_xlfn.IFS(J13="LOW",'Maturity &amp; Recommendations'!$C$31,J13="MEDIUM",'Maturity &amp; Recommendations'!$C$32,J13="HIGH",'Maturity &amp; Recommendations'!$C$33)</f>
        <v>Review the training and upskilling resources accessible within Net Zero Go and/or contact the team for additional support and guidance.
Outsource capabilities where possible to enhance the knowledge and expertise available to your project and local authority.</v>
      </c>
      <c r="M13" s="4"/>
      <c r="N13" s="4"/>
      <c r="O13" s="4"/>
      <c r="P13" s="4"/>
    </row>
    <row r="14" spans="1:16" ht="66.75" customHeight="1" x14ac:dyDescent="0.25">
      <c r="A14" s="4"/>
      <c r="B14" s="4" t="s">
        <v>18</v>
      </c>
      <c r="C14" s="4" t="s">
        <v>30</v>
      </c>
      <c r="D14" s="4" t="s">
        <v>31</v>
      </c>
      <c r="E14" s="4" t="s">
        <v>151</v>
      </c>
      <c r="F14" s="4" t="s">
        <v>21</v>
      </c>
      <c r="G14" s="39"/>
      <c r="H14" s="6">
        <v>4</v>
      </c>
      <c r="I14" s="4">
        <f t="shared" si="0"/>
        <v>-4</v>
      </c>
      <c r="J14" s="4" t="str" cm="1">
        <f t="array" ref="J14">_xlfn.IFS(I14=-1,"MEDIUM",I14=0,"LOW",I14&lt;=-1,"HIGH",I14&gt;=0,"LOW")</f>
        <v>HIGH</v>
      </c>
      <c r="K14" s="4" t="str">
        <f>IF(AND(H14=3,J14="HIGH"),'Maturity &amp; Recommendations'!$C$20,
IF(AND(H14=4,J14="HIGH"),'Maturity &amp; Recommendations'!$C$21,
IF(AND(H14=5,J14="HIGH"),'Maturity &amp; Recommendations'!$C$22,
IF(AND(H14=3,J14="MEDIUM"), 'Maturity &amp; Recommendations'!$C$23,
IF(AND(H14=4,J14="MEDIUM"), 'Maturity &amp; Recommendations'!$C$24,
IF(AND(H14=5,J14="MEDIUM"), 'Maturity &amp; Recommendations'!$C$25,
IF(AND(H14=3,J14="LOW"), 'Maturity &amp; Recommendations'!$C$26,
IF(AND(H14=4,J14="LOW"), 'Maturity &amp; Recommendations'!$C$27,
IF(AND(H14=5,J14="LOW"),'Maturity &amp; Recommendations'!$C$28)))))))))</f>
        <v>Your internal level of knowledge or expertise is below our recommended maturity criteria of 4 to ensure you can manage this in-house. Without investment in upskilling of relevant teams and individuals, a low maturity level is likely to impact the effective development and delivery of net zero projects within your local authority. Capacity constraints will need to be reviewed in addition to this.</v>
      </c>
      <c r="L14" s="4" t="str" cm="1">
        <f t="array" ref="L14">_xlfn.IFS(J14="LOW",'Maturity &amp; Recommendations'!$C$31,J14="MEDIUM",'Maturity &amp; Recommendations'!$C$32,J14="HIGH",'Maturity &amp; Recommendations'!$C$33)</f>
        <v>Review the training and upskilling resources accessible within Net Zero Go and/or contact the team for additional support and guidance.
Outsource capabilities where possible to enhance the knowledge and expertise available to your project and local authority.</v>
      </c>
      <c r="M14" s="4"/>
      <c r="N14" s="4"/>
      <c r="O14" s="4"/>
      <c r="P14" s="4"/>
    </row>
    <row r="15" spans="1:16" ht="67.5" customHeight="1" x14ac:dyDescent="0.25">
      <c r="A15" s="4"/>
      <c r="B15" s="4" t="s">
        <v>18</v>
      </c>
      <c r="C15" s="4" t="s">
        <v>32</v>
      </c>
      <c r="D15" s="4" t="s">
        <v>33</v>
      </c>
      <c r="E15" s="4" t="s">
        <v>151</v>
      </c>
      <c r="F15" s="4" t="s">
        <v>34</v>
      </c>
      <c r="G15" s="39"/>
      <c r="H15" s="6">
        <v>3</v>
      </c>
      <c r="I15" s="4">
        <f t="shared" si="0"/>
        <v>-3</v>
      </c>
      <c r="J15" s="4" t="str" cm="1">
        <f t="array" ref="J15">_xlfn.IFS(I15=-1,"MEDIUM",I15=0,"LOW",I15&lt;=-1,"HIGH",I15&gt;=0,"LOW")</f>
        <v>HIGH</v>
      </c>
      <c r="K15" s="4" t="str">
        <f>IF(AND(H15=3,J15="HIGH"),'Maturity &amp; Recommendations'!$C$20,
IF(AND(H15=4,J15="HIGH"),'Maturity &amp; Recommendations'!$C$21,
IF(AND(H15=5,J15="HIGH"),'Maturity &amp; Recommendations'!$C$22,
IF(AND(H15=3,J15="MEDIUM"), 'Maturity &amp; Recommendations'!$C$23,
IF(AND(H15=4,J15="MEDIUM"), 'Maturity &amp; Recommendations'!$C$24,
IF(AND(H15=5,J15="MEDIUM"), 'Maturity &amp; Recommendations'!$C$25,
IF(AND(H15=3,J15="LOW"), 'Maturity &amp; Recommendations'!$C$26,
IF(AND(H15=4,J15="LOW"), 'Maturity &amp; Recommendations'!$C$27,
IF(AND(H15=5,J15="LOW"),'Maturity &amp; Recommendations'!$C$28)))))))))</f>
        <v>Your internal level of knowledge or expertise is below our recommended maturity criteria of 3 to ensure you can be an intelligent client if outsourcing this capability. Without investment in upskilling of relevant teams and individuals, a low maturity level is likely to impact the effective procurement and management of outsourced support, and could ultimately impact the development and delivery of net zero projects within your local authority. Capacity constraints will need to be reviewed in addition to this.</v>
      </c>
      <c r="L15" s="4" t="str" cm="1">
        <f t="array" ref="L15">_xlfn.IFS(J15="LOW",'Maturity &amp; Recommendations'!$C$31,J15="MEDIUM",'Maturity &amp; Recommendations'!$C$32,J15="HIGH",'Maturity &amp; Recommendations'!$C$33)</f>
        <v>Review the training and upskilling resources accessible within Net Zero Go and/or contact the team for additional support and guidance.
Outsource capabilities where possible to enhance the knowledge and expertise available to your project and local authority.</v>
      </c>
      <c r="M15" s="4"/>
      <c r="N15" s="4"/>
      <c r="O15" s="4"/>
      <c r="P15" s="4"/>
    </row>
    <row r="16" spans="1:16" ht="39" customHeight="1" x14ac:dyDescent="0.25">
      <c r="A16" s="4"/>
      <c r="B16" s="4" t="s">
        <v>18</v>
      </c>
      <c r="C16" s="4" t="s">
        <v>35</v>
      </c>
      <c r="D16" s="4" t="s">
        <v>36</v>
      </c>
      <c r="E16" s="4" t="s">
        <v>154</v>
      </c>
      <c r="F16" s="4" t="s">
        <v>37</v>
      </c>
      <c r="G16" s="39"/>
      <c r="H16" s="6">
        <v>3</v>
      </c>
      <c r="I16" s="4">
        <f t="shared" si="0"/>
        <v>-3</v>
      </c>
      <c r="J16" s="4" t="str" cm="1">
        <f t="array" ref="J16">_xlfn.IFS(I16=-1,"MEDIUM",I16=0,"LOW",I16&lt;=-1,"HIGH",I16&gt;=0,"LOW")</f>
        <v>HIGH</v>
      </c>
      <c r="K16" s="4" t="str">
        <f>IF(AND(H16=3,J16="HIGH"),'Maturity &amp; Recommendations'!$C$20,
IF(AND(H16=4,J16="HIGH"),'Maturity &amp; Recommendations'!$C$21,
IF(AND(H16=5,J16="HIGH"),'Maturity &amp; Recommendations'!$C$22,
IF(AND(H16=3,J16="MEDIUM"), 'Maturity &amp; Recommendations'!$C$23,
IF(AND(H16=4,J16="MEDIUM"), 'Maturity &amp; Recommendations'!$C$24,
IF(AND(H16=5,J16="MEDIUM"), 'Maturity &amp; Recommendations'!$C$25,
IF(AND(H16=3,J16="LOW"), 'Maturity &amp; Recommendations'!$C$26,
IF(AND(H16=4,J16="LOW"), 'Maturity &amp; Recommendations'!$C$27,
IF(AND(H16=5,J16="LOW"),'Maturity &amp; Recommendations'!$C$28)))))))))</f>
        <v>Your internal level of knowledge or expertise is below our recommended maturity criteria of 3 to ensure you can be an intelligent client if outsourcing this capability. Without investment in upskilling of relevant teams and individuals, a low maturity level is likely to impact the effective procurement and management of outsourced support, and could ultimately impact the development and delivery of net zero projects within your local authority. Capacity constraints will need to be reviewed in addition to this.</v>
      </c>
      <c r="L16" s="4" t="str" cm="1">
        <f t="array" ref="L16">_xlfn.IFS(J16="LOW",'Maturity &amp; Recommendations'!$C$31,J16="MEDIUM",'Maturity &amp; Recommendations'!$C$32,J16="HIGH",'Maturity &amp; Recommendations'!$C$33)</f>
        <v>Review the training and upskilling resources accessible within Net Zero Go and/or contact the team for additional support and guidance.
Outsource capabilities where possible to enhance the knowledge and expertise available to your project and local authority.</v>
      </c>
      <c r="M16" s="4"/>
      <c r="N16" s="4"/>
      <c r="O16" s="4"/>
      <c r="P16" s="4"/>
    </row>
    <row r="17" spans="1:16" ht="85.95" customHeight="1" x14ac:dyDescent="0.25">
      <c r="A17" s="4"/>
      <c r="B17" s="4" t="s">
        <v>18</v>
      </c>
      <c r="C17" s="4" t="s">
        <v>38</v>
      </c>
      <c r="D17" s="4" t="s">
        <v>39</v>
      </c>
      <c r="E17" s="4" t="s">
        <v>152</v>
      </c>
      <c r="F17" s="4" t="s">
        <v>40</v>
      </c>
      <c r="G17" s="39"/>
      <c r="H17" s="6">
        <v>4</v>
      </c>
      <c r="I17" s="4">
        <f t="shared" si="0"/>
        <v>-4</v>
      </c>
      <c r="J17" s="4" t="str" cm="1">
        <f t="array" ref="J17">_xlfn.IFS(I17=-1,"MEDIUM",I17=0,"LOW",I17&lt;=-1,"HIGH",I17&gt;=0,"LOW")</f>
        <v>HIGH</v>
      </c>
      <c r="K17" s="4" t="str">
        <f>IF(AND(H17=3,J17="HIGH"),'Maturity &amp; Recommendations'!$C$20,
IF(AND(H17=4,J17="HIGH"),'Maturity &amp; Recommendations'!$C$21,
IF(AND(H17=5,J17="HIGH"),'Maturity &amp; Recommendations'!$C$22,
IF(AND(H17=3,J17="MEDIUM"), 'Maturity &amp; Recommendations'!$C$23,
IF(AND(H17=4,J17="MEDIUM"), 'Maturity &amp; Recommendations'!$C$24,
IF(AND(H17=5,J17="MEDIUM"), 'Maturity &amp; Recommendations'!$C$25,
IF(AND(H17=3,J17="LOW"), 'Maturity &amp; Recommendations'!$C$26,
IF(AND(H17=4,J17="LOW"), 'Maturity &amp; Recommendations'!$C$27,
IF(AND(H17=5,J17="LOW"),'Maturity &amp; Recommendations'!$C$28)))))))))</f>
        <v>Your internal level of knowledge or expertise is below our recommended maturity criteria of 4 to ensure you can manage this in-house. Without investment in upskilling of relevant teams and individuals, a low maturity level is likely to impact the effective development and delivery of net zero projects within your local authority. Capacity constraints will need to be reviewed in addition to this.</v>
      </c>
      <c r="L17" s="4" t="str" cm="1">
        <f t="array" ref="L17">_xlfn.IFS(J17="LOW",'Maturity &amp; Recommendations'!$C$31,J17="MEDIUM",'Maturity &amp; Recommendations'!$C$32,J17="HIGH",'Maturity &amp; Recommendations'!$C$33)</f>
        <v>Review the training and upskilling resources accessible within Net Zero Go and/or contact the team for additional support and guidance.
Outsource capabilities where possible to enhance the knowledge and expertise available to your project and local authority.</v>
      </c>
      <c r="M17" s="4"/>
      <c r="N17" s="4"/>
      <c r="O17" s="4"/>
      <c r="P17" s="4"/>
    </row>
    <row r="18" spans="1:16" ht="68.25" customHeight="1" x14ac:dyDescent="0.25">
      <c r="A18" s="4"/>
      <c r="B18" s="4" t="s">
        <v>18</v>
      </c>
      <c r="C18" s="4" t="s">
        <v>41</v>
      </c>
      <c r="D18" s="4" t="s">
        <v>42</v>
      </c>
      <c r="E18" s="4" t="s">
        <v>153</v>
      </c>
      <c r="F18" s="4" t="s">
        <v>43</v>
      </c>
      <c r="G18" s="39"/>
      <c r="H18" s="6">
        <v>3</v>
      </c>
      <c r="I18" s="4">
        <f t="shared" si="0"/>
        <v>-3</v>
      </c>
      <c r="J18" s="4" t="str" cm="1">
        <f t="array" ref="J18">_xlfn.IFS(I18=-1,"MEDIUM",I18=0,"LOW",I18&lt;=-1,"HIGH",I18&gt;=0,"LOW")</f>
        <v>HIGH</v>
      </c>
      <c r="K18" s="4" t="str">
        <f>IF(AND(H18=3,J18="HIGH"),'Maturity &amp; Recommendations'!$C$20,
IF(AND(H18=4,J18="HIGH"),'Maturity &amp; Recommendations'!$C$21,
IF(AND(H18=5,J18="HIGH"),'Maturity &amp; Recommendations'!$C$22,
IF(AND(H18=3,J18="MEDIUM"), 'Maturity &amp; Recommendations'!$C$23,
IF(AND(H18=4,J18="MEDIUM"), 'Maturity &amp; Recommendations'!$C$24,
IF(AND(H18=5,J18="MEDIUM"), 'Maturity &amp; Recommendations'!$C$25,
IF(AND(H18=3,J18="LOW"), 'Maturity &amp; Recommendations'!$C$26,
IF(AND(H18=4,J18="LOW"), 'Maturity &amp; Recommendations'!$C$27,
IF(AND(H18=5,J18="LOW"),'Maturity &amp; Recommendations'!$C$28)))))))))</f>
        <v>Your internal level of knowledge or expertise is below our recommended maturity criteria of 3 to ensure you can be an intelligent client if outsourcing this capability. Without investment in upskilling of relevant teams and individuals, a low maturity level is likely to impact the effective procurement and management of outsourced support, and could ultimately impact the development and delivery of net zero projects within your local authority. Capacity constraints will need to be reviewed in addition to this.</v>
      </c>
      <c r="L18" s="4" t="str" cm="1">
        <f t="array" ref="L18">_xlfn.IFS(J18="LOW",'Maturity &amp; Recommendations'!$C$31,J18="MEDIUM",'Maturity &amp; Recommendations'!$C$32,J18="HIGH",'Maturity &amp; Recommendations'!$C$33)</f>
        <v>Review the training and upskilling resources accessible within Net Zero Go and/or contact the team for additional support and guidance.
Outsource capabilities where possible to enhance the knowledge and expertise available to your project and local authority.</v>
      </c>
      <c r="M18" s="4"/>
      <c r="N18" s="4"/>
      <c r="O18" s="4"/>
      <c r="P18" s="4"/>
    </row>
    <row r="19" spans="1:16" ht="67.5" customHeight="1" x14ac:dyDescent="0.25">
      <c r="A19" s="4"/>
      <c r="B19" s="4" t="s">
        <v>18</v>
      </c>
      <c r="C19" s="4" t="s">
        <v>44</v>
      </c>
      <c r="D19" s="4" t="s">
        <v>45</v>
      </c>
      <c r="E19" s="4" t="s">
        <v>153</v>
      </c>
      <c r="F19" s="4" t="s">
        <v>43</v>
      </c>
      <c r="G19" s="39"/>
      <c r="H19" s="6">
        <v>3</v>
      </c>
      <c r="I19" s="4">
        <f t="shared" si="0"/>
        <v>-3</v>
      </c>
      <c r="J19" s="4" t="str" cm="1">
        <f t="array" ref="J19">_xlfn.IFS(I19=-1,"MEDIUM",I19=0,"LOW",I19&lt;=-1,"HIGH",I19&gt;=0,"LOW")</f>
        <v>HIGH</v>
      </c>
      <c r="K19" s="4" t="str">
        <f>IF(AND(H19=3,J19="HIGH"),'Maturity &amp; Recommendations'!$C$20,
IF(AND(H19=4,J19="HIGH"),'Maturity &amp; Recommendations'!$C$21,
IF(AND(H19=5,J19="HIGH"),'Maturity &amp; Recommendations'!$C$22,
IF(AND(H19=3,J19="MEDIUM"), 'Maturity &amp; Recommendations'!$C$23,
IF(AND(H19=4,J19="MEDIUM"), 'Maturity &amp; Recommendations'!$C$24,
IF(AND(H19=5,J19="MEDIUM"), 'Maturity &amp; Recommendations'!$C$25,
IF(AND(H19=3,J19="LOW"), 'Maturity &amp; Recommendations'!$C$26,
IF(AND(H19=4,J19="LOW"), 'Maturity &amp; Recommendations'!$C$27,
IF(AND(H19=5,J19="LOW"),'Maturity &amp; Recommendations'!$C$28)))))))))</f>
        <v>Your internal level of knowledge or expertise is below our recommended maturity criteria of 3 to ensure you can be an intelligent client if outsourcing this capability. Without investment in upskilling of relevant teams and individuals, a low maturity level is likely to impact the effective procurement and management of outsourced support, and could ultimately impact the development and delivery of net zero projects within your local authority. Capacity constraints will need to be reviewed in addition to this.</v>
      </c>
      <c r="L19" s="4" t="str" cm="1">
        <f t="array" ref="L19">_xlfn.IFS(J19="LOW",'Maturity &amp; Recommendations'!$C$31,J19="MEDIUM",'Maturity &amp; Recommendations'!$C$32,J19="HIGH",'Maturity &amp; Recommendations'!$C$33)</f>
        <v>Review the training and upskilling resources accessible within Net Zero Go and/or contact the team for additional support and guidance.
Outsource capabilities where possible to enhance the knowledge and expertise available to your project and local authority.</v>
      </c>
      <c r="M19" s="4"/>
      <c r="N19" s="4"/>
      <c r="O19" s="4"/>
      <c r="P19" s="4"/>
    </row>
    <row r="20" spans="1:16" ht="83.25" customHeight="1" x14ac:dyDescent="0.25">
      <c r="A20" s="4"/>
      <c r="B20" s="4" t="s">
        <v>18</v>
      </c>
      <c r="C20" s="4" t="s">
        <v>46</v>
      </c>
      <c r="D20" s="4" t="s">
        <v>47</v>
      </c>
      <c r="E20" s="4" t="s">
        <v>155</v>
      </c>
      <c r="F20" s="4" t="s">
        <v>40</v>
      </c>
      <c r="G20" s="39"/>
      <c r="H20" s="6">
        <v>4</v>
      </c>
      <c r="I20" s="4">
        <f t="shared" si="0"/>
        <v>-4</v>
      </c>
      <c r="J20" s="4" t="str" cm="1">
        <f t="array" ref="J20">_xlfn.IFS(I20=-1,"MEDIUM",I20=0,"LOW",I20&lt;=-1,"HIGH",I20&gt;=0,"LOW")</f>
        <v>HIGH</v>
      </c>
      <c r="K20" s="4" t="str">
        <f>IF(AND(H20=3,J20="HIGH"),'Maturity &amp; Recommendations'!$C$20,
IF(AND(H20=4,J20="HIGH"),'Maturity &amp; Recommendations'!$C$21,
IF(AND(H20=5,J20="HIGH"),'Maturity &amp; Recommendations'!$C$22,
IF(AND(H20=3,J20="MEDIUM"), 'Maturity &amp; Recommendations'!$C$23,
IF(AND(H20=4,J20="MEDIUM"), 'Maturity &amp; Recommendations'!$C$24,
IF(AND(H20=5,J20="MEDIUM"), 'Maturity &amp; Recommendations'!$C$25,
IF(AND(H20=3,J20="LOW"), 'Maturity &amp; Recommendations'!$C$26,
IF(AND(H20=4,J20="LOW"), 'Maturity &amp; Recommendations'!$C$27,
IF(AND(H20=5,J20="LOW"),'Maturity &amp; Recommendations'!$C$28)))))))))</f>
        <v>Your internal level of knowledge or expertise is below our recommended maturity criteria of 4 to ensure you can manage this in-house. Without investment in upskilling of relevant teams and individuals, a low maturity level is likely to impact the effective development and delivery of net zero projects within your local authority. Capacity constraints will need to be reviewed in addition to this.</v>
      </c>
      <c r="L20" s="4" t="str" cm="1">
        <f t="array" ref="L20">_xlfn.IFS(J20="LOW",'Maturity &amp; Recommendations'!$C$31,J20="MEDIUM",'Maturity &amp; Recommendations'!$C$32,J20="HIGH",'Maturity &amp; Recommendations'!$C$33)</f>
        <v>Review the training and upskilling resources accessible within Net Zero Go and/or contact the team for additional support and guidance.
Outsource capabilities where possible to enhance the knowledge and expertise available to your project and local authority.</v>
      </c>
      <c r="M20" s="4"/>
      <c r="N20" s="4"/>
      <c r="O20" s="4"/>
      <c r="P20" s="4"/>
    </row>
    <row r="21" spans="1:16" ht="57.6" customHeight="1" x14ac:dyDescent="0.25">
      <c r="A21" s="4"/>
      <c r="B21" s="4" t="s">
        <v>18</v>
      </c>
      <c r="C21" s="4" t="s">
        <v>48</v>
      </c>
      <c r="D21" s="4" t="s">
        <v>49</v>
      </c>
      <c r="E21" s="4" t="s">
        <v>150</v>
      </c>
      <c r="F21" s="4" t="s">
        <v>43</v>
      </c>
      <c r="G21" s="39"/>
      <c r="H21" s="6">
        <v>5</v>
      </c>
      <c r="I21" s="4">
        <f t="shared" si="0"/>
        <v>-5</v>
      </c>
      <c r="J21" s="4" t="str" cm="1">
        <f t="array" ref="J21">_xlfn.IFS(I21=-1,"MEDIUM",I21=0,"LOW",I21&lt;=-1,"HIGH",I21&gt;=0,"LOW")</f>
        <v>HIGH</v>
      </c>
      <c r="K21" s="4" t="str">
        <f>IF(AND(H21=3,J21="HIGH"),'Maturity &amp; Recommendations'!$C$20,
IF(AND(H21=4,J21="HIGH"),'Maturity &amp; Recommendations'!$C$21,
IF(AND(H21=5,J21="HIGH"),'Maturity &amp; Recommendations'!$C$22,
IF(AND(H21=3,J21="MEDIUM"), 'Maturity &amp; Recommendations'!$C$23,
IF(AND(H21=4,J21="MEDIUM"), 'Maturity &amp; Recommendations'!$C$24,
IF(AND(H21=5,J21="MEDIUM"), 'Maturity &amp; Recommendations'!$C$25,
IF(AND(H21=3,J21="LOW"), 'Maturity &amp; Recommendations'!$C$26,
IF(AND(H21=4,J21="LOW"), 'Maturity &amp; Recommendations'!$C$27,
IF(AND(H21=5,J21="LOW"),'Maturity &amp; Recommendations'!$C$28)))))))))</f>
        <v>Your internal level of knowledge or expertise is below our recommended maturity criteria of 5 to ensure you have industry-level knowledge in-house. Without investment in upskilling of relevant teams and individuals, a lower maturity level is likely to impact the effective development and delivery of net zero projects within your local authority. However, you may choose to outsource this capability with the maturity level to be an intelligent client. Capacity constraints will need to be reviewed in addition to this.</v>
      </c>
      <c r="L21" s="4" t="str" cm="1">
        <f t="array" ref="L21">_xlfn.IFS(J21="LOW",'Maturity &amp; Recommendations'!$C$31,J21="MEDIUM",'Maturity &amp; Recommendations'!$C$32,J21="HIGH",'Maturity &amp; Recommendations'!$C$33)</f>
        <v>Review the training and upskilling resources accessible within Net Zero Go and/or contact the team for additional support and guidance.
Outsource capabilities where possible to enhance the knowledge and expertise available to your project and local authority.</v>
      </c>
      <c r="M21" s="4"/>
      <c r="N21" s="4"/>
      <c r="O21" s="4"/>
      <c r="P21" s="4"/>
    </row>
    <row r="22" spans="1:16" ht="79.5" customHeight="1" x14ac:dyDescent="0.25">
      <c r="A22" s="4"/>
      <c r="B22" s="4" t="s">
        <v>18</v>
      </c>
      <c r="C22" s="4" t="s">
        <v>50</v>
      </c>
      <c r="D22" s="4" t="s">
        <v>51</v>
      </c>
      <c r="E22" s="4" t="s">
        <v>155</v>
      </c>
      <c r="F22" s="4" t="s">
        <v>40</v>
      </c>
      <c r="G22" s="39"/>
      <c r="H22" s="6">
        <v>3</v>
      </c>
      <c r="I22" s="4">
        <f t="shared" si="0"/>
        <v>-3</v>
      </c>
      <c r="J22" s="4" t="str" cm="1">
        <f t="array" ref="J22">_xlfn.IFS(I22=-1,"MEDIUM",I22=0,"LOW",I22&lt;=-1,"HIGH",I22&gt;=0,"LOW")</f>
        <v>HIGH</v>
      </c>
      <c r="K22" s="4" t="str">
        <f>IF(AND(H22=3,J22="HIGH"),'Maturity &amp; Recommendations'!$C$20,
IF(AND(H22=4,J22="HIGH"),'Maturity &amp; Recommendations'!$C$21,
IF(AND(H22=5,J22="HIGH"),'Maturity &amp; Recommendations'!$C$22,
IF(AND(H22=3,J22="MEDIUM"), 'Maturity &amp; Recommendations'!$C$23,
IF(AND(H22=4,J22="MEDIUM"), 'Maturity &amp; Recommendations'!$C$24,
IF(AND(H22=5,J22="MEDIUM"), 'Maturity &amp; Recommendations'!$C$25,
IF(AND(H22=3,J22="LOW"), 'Maturity &amp; Recommendations'!$C$26,
IF(AND(H22=4,J22="LOW"), 'Maturity &amp; Recommendations'!$C$27,
IF(AND(H22=5,J22="LOW"),'Maturity &amp; Recommendations'!$C$28)))))))))</f>
        <v>Your internal level of knowledge or expertise is below our recommended maturity criteria of 3 to ensure you can be an intelligent client if outsourcing this capability. Without investment in upskilling of relevant teams and individuals, a low maturity level is likely to impact the effective procurement and management of outsourced support, and could ultimately impact the development and delivery of net zero projects within your local authority. Capacity constraints will need to be reviewed in addition to this.</v>
      </c>
      <c r="L22" s="4" t="str" cm="1">
        <f t="array" ref="L22">_xlfn.IFS(J22="LOW",'Maturity &amp; Recommendations'!$C$31,J22="MEDIUM",'Maturity &amp; Recommendations'!$C$32,J22="HIGH",'Maturity &amp; Recommendations'!$C$33)</f>
        <v>Review the training and upskilling resources accessible within Net Zero Go and/or contact the team for additional support and guidance.
Outsource capabilities where possible to enhance the knowledge and expertise available to your project and local authority.</v>
      </c>
      <c r="M22" s="4"/>
      <c r="N22" s="4"/>
      <c r="O22" s="4"/>
      <c r="P22" s="4"/>
    </row>
    <row r="23" spans="1:16" ht="111" customHeight="1" x14ac:dyDescent="0.25">
      <c r="A23" s="4"/>
      <c r="B23" s="4" t="s">
        <v>18</v>
      </c>
      <c r="C23" s="4" t="s">
        <v>52</v>
      </c>
      <c r="D23" s="4" t="s">
        <v>53</v>
      </c>
      <c r="E23" s="4" t="s">
        <v>156</v>
      </c>
      <c r="F23" s="4" t="s">
        <v>43</v>
      </c>
      <c r="G23" s="39"/>
      <c r="H23" s="6">
        <v>5</v>
      </c>
      <c r="I23" s="4">
        <f t="shared" si="0"/>
        <v>-5</v>
      </c>
      <c r="J23" s="4" t="str" cm="1">
        <f t="array" ref="J23">_xlfn.IFS(I23=-1,"MEDIUM",I23=0,"LOW",I23&lt;=-1,"HIGH",I23&gt;=0,"LOW")</f>
        <v>HIGH</v>
      </c>
      <c r="K23" s="4" t="str">
        <f>IF(AND(H23=3,J23="HIGH"),'Maturity &amp; Recommendations'!$C$20,
IF(AND(H23=4,J23="HIGH"),'Maturity &amp; Recommendations'!$C$21,
IF(AND(H23=5,J23="HIGH"),'Maturity &amp; Recommendations'!$C$22,
IF(AND(H23=3,J23="MEDIUM"), 'Maturity &amp; Recommendations'!$C$23,
IF(AND(H23=4,J23="MEDIUM"), 'Maturity &amp; Recommendations'!$C$24,
IF(AND(H23=5,J23="MEDIUM"), 'Maturity &amp; Recommendations'!$C$25,
IF(AND(H23=3,J23="LOW"), 'Maturity &amp; Recommendations'!$C$26,
IF(AND(H23=4,J23="LOW"), 'Maturity &amp; Recommendations'!$C$27,
IF(AND(H23=5,J23="LOW"),'Maturity &amp; Recommendations'!$C$28)))))))))</f>
        <v>Your internal level of knowledge or expertise is below our recommended maturity criteria of 5 to ensure you have industry-level knowledge in-house. Without investment in upskilling of relevant teams and individuals, a lower maturity level is likely to impact the effective development and delivery of net zero projects within your local authority. However, you may choose to outsource this capability with the maturity level to be an intelligent client. Capacity constraints will need to be reviewed in addition to this.</v>
      </c>
      <c r="L23" s="4" t="str" cm="1">
        <f t="array" ref="L23">_xlfn.IFS(J23="LOW",'Maturity &amp; Recommendations'!$C$31,J23="MEDIUM",'Maturity &amp; Recommendations'!$C$32,J23="HIGH",'Maturity &amp; Recommendations'!$C$33)</f>
        <v>Review the training and upskilling resources accessible within Net Zero Go and/or contact the team for additional support and guidance.
Outsource capabilities where possible to enhance the knowledge and expertise available to your project and local authority.</v>
      </c>
      <c r="M23" s="4"/>
      <c r="N23" s="4"/>
      <c r="O23" s="4"/>
      <c r="P23" s="4"/>
    </row>
    <row r="24" spans="1:16" ht="84" customHeight="1" x14ac:dyDescent="0.25">
      <c r="A24" s="4"/>
      <c r="B24" s="4" t="s">
        <v>18</v>
      </c>
      <c r="C24" s="4" t="s">
        <v>54</v>
      </c>
      <c r="D24" s="4" t="s">
        <v>55</v>
      </c>
      <c r="E24" s="4" t="s">
        <v>156</v>
      </c>
      <c r="F24" s="4" t="s">
        <v>21</v>
      </c>
      <c r="G24" s="39"/>
      <c r="H24" s="6">
        <v>4</v>
      </c>
      <c r="I24" s="4">
        <f>G24-H24</f>
        <v>-4</v>
      </c>
      <c r="J24" s="4" t="str" cm="1">
        <f t="array" ref="J24">_xlfn.IFS(I24=-1,"MEDIUM",I24=0,"LOW",I24&lt;=-1,"HIGH",I24&gt;=0,"LOW")</f>
        <v>HIGH</v>
      </c>
      <c r="K24" s="4" t="str">
        <f>IF(AND(H24=3,J24="HIGH"),'Maturity &amp; Recommendations'!$C$20,
IF(AND(H24=4,J24="HIGH"),'Maturity &amp; Recommendations'!$C$21,
IF(AND(H24=5,J24="HIGH"),'Maturity &amp; Recommendations'!$C$22,
IF(AND(H24=3,J24="MEDIUM"), 'Maturity &amp; Recommendations'!$C$23,
IF(AND(H24=4,J24="MEDIUM"), 'Maturity &amp; Recommendations'!$C$24,
IF(AND(H24=5,J24="MEDIUM"), 'Maturity &amp; Recommendations'!$C$25,
IF(AND(H24=3,J24="LOW"), 'Maturity &amp; Recommendations'!$C$26,
IF(AND(H24=4,J24="LOW"), 'Maturity &amp; Recommendations'!$C$27,
IF(AND(H24=5,J24="LOW"),'Maturity &amp; Recommendations'!$C$28)))))))))</f>
        <v>Your internal level of knowledge or expertise is below our recommended maturity criteria of 4 to ensure you can manage this in-house. Without investment in upskilling of relevant teams and individuals, a low maturity level is likely to impact the effective development and delivery of net zero projects within your local authority. Capacity constraints will need to be reviewed in addition to this.</v>
      </c>
      <c r="L24" s="4" t="str" cm="1">
        <f t="array" ref="L24">_xlfn.IFS(J24="LOW",'Maturity &amp; Recommendations'!$C$31,J24="MEDIUM",'Maturity &amp; Recommendations'!$C$32,J24="HIGH",'Maturity &amp; Recommendations'!$C$33)</f>
        <v>Review the training and upskilling resources accessible within Net Zero Go and/or contact the team for additional support and guidance.
Outsource capabilities where possible to enhance the knowledge and expertise available to your project and local authority.</v>
      </c>
      <c r="M24" s="4"/>
      <c r="N24" s="4"/>
      <c r="O24" s="4"/>
      <c r="P24" s="4"/>
    </row>
    <row r="25" spans="1:16" ht="69" customHeight="1" x14ac:dyDescent="0.25">
      <c r="A25" s="4"/>
      <c r="B25" s="4" t="s">
        <v>18</v>
      </c>
      <c r="C25" s="4" t="s">
        <v>56</v>
      </c>
      <c r="D25" s="4" t="s">
        <v>57</v>
      </c>
      <c r="E25" s="4" t="s">
        <v>150</v>
      </c>
      <c r="F25" s="4" t="s">
        <v>43</v>
      </c>
      <c r="G25" s="39"/>
      <c r="H25" s="6">
        <v>3</v>
      </c>
      <c r="I25" s="4">
        <f t="shared" si="0"/>
        <v>-3</v>
      </c>
      <c r="J25" s="4" t="str" cm="1">
        <f t="array" ref="J25">_xlfn.IFS(I25=-1,"MEDIUM",I25=0,"LOW",I25&lt;=-1,"HIGH",I25&gt;=0,"LOW")</f>
        <v>HIGH</v>
      </c>
      <c r="K25" s="4" t="str">
        <f>IF(AND(H25=3,J25="HIGH"),'Maturity &amp; Recommendations'!$C$20,
IF(AND(H25=4,J25="HIGH"),'Maturity &amp; Recommendations'!$C$21,
IF(AND(H25=5,J25="HIGH"),'Maturity &amp; Recommendations'!$C$22,
IF(AND(H25=3,J25="MEDIUM"), 'Maturity &amp; Recommendations'!$C$23,
IF(AND(H25=4,J25="MEDIUM"), 'Maturity &amp; Recommendations'!$C$24,
IF(AND(H25=5,J25="MEDIUM"), 'Maturity &amp; Recommendations'!$C$25,
IF(AND(H25=3,J25="LOW"), 'Maturity &amp; Recommendations'!$C$26,
IF(AND(H25=4,J25="LOW"), 'Maturity &amp; Recommendations'!$C$27,
IF(AND(H25=5,J25="LOW"),'Maturity &amp; Recommendations'!$C$28)))))))))</f>
        <v>Your internal level of knowledge or expertise is below our recommended maturity criteria of 3 to ensure you can be an intelligent client if outsourcing this capability. Without investment in upskilling of relevant teams and individuals, a low maturity level is likely to impact the effective procurement and management of outsourced support, and could ultimately impact the development and delivery of net zero projects within your local authority. Capacity constraints will need to be reviewed in addition to this.</v>
      </c>
      <c r="L25" s="4" t="str" cm="1">
        <f t="array" ref="L25">_xlfn.IFS(J25="LOW",'Maturity &amp; Recommendations'!$C$31,J25="MEDIUM",'Maturity &amp; Recommendations'!$C$32,J25="HIGH",'Maturity &amp; Recommendations'!$C$33)</f>
        <v>Review the training and upskilling resources accessible within Net Zero Go and/or contact the team for additional support and guidance.
Outsource capabilities where possible to enhance the knowledge and expertise available to your project and local authority.</v>
      </c>
      <c r="M25" s="4"/>
      <c r="N25" s="4"/>
      <c r="O25" s="4"/>
      <c r="P25" s="4"/>
    </row>
    <row r="26" spans="1:16" ht="85.2" customHeight="1" x14ac:dyDescent="0.25">
      <c r="A26" s="4"/>
      <c r="B26" s="4" t="s">
        <v>18</v>
      </c>
      <c r="C26" s="4" t="s">
        <v>58</v>
      </c>
      <c r="D26" s="4" t="s">
        <v>59</v>
      </c>
      <c r="E26" s="4" t="s">
        <v>155</v>
      </c>
      <c r="F26" s="4" t="s">
        <v>43</v>
      </c>
      <c r="G26" s="39"/>
      <c r="H26" s="6">
        <v>3</v>
      </c>
      <c r="I26" s="4">
        <f t="shared" si="0"/>
        <v>-3</v>
      </c>
      <c r="J26" s="4" t="str" cm="1">
        <f t="array" ref="J26">_xlfn.IFS(I26=-1,"MEDIUM",I26=0,"LOW",I26&lt;=-1,"HIGH",I26&gt;=0,"LOW")</f>
        <v>HIGH</v>
      </c>
      <c r="K26" s="4" t="str">
        <f>IF(AND(H26=3,J26="HIGH"),'Maturity &amp; Recommendations'!$C$20,
IF(AND(H26=4,J26="HIGH"),'Maturity &amp; Recommendations'!$C$21,
IF(AND(H26=5,J26="HIGH"),'Maturity &amp; Recommendations'!$C$22,
IF(AND(H26=3,J26="MEDIUM"), 'Maturity &amp; Recommendations'!$C$23,
IF(AND(H26=4,J26="MEDIUM"), 'Maturity &amp; Recommendations'!$C$24,
IF(AND(H26=5,J26="MEDIUM"), 'Maturity &amp; Recommendations'!$C$25,
IF(AND(H26=3,J26="LOW"), 'Maturity &amp; Recommendations'!$C$26,
IF(AND(H26=4,J26="LOW"), 'Maturity &amp; Recommendations'!$C$27,
IF(AND(H26=5,J26="LOW"),'Maturity &amp; Recommendations'!$C$28)))))))))</f>
        <v>Your internal level of knowledge or expertise is below our recommended maturity criteria of 3 to ensure you can be an intelligent client if outsourcing this capability. Without investment in upskilling of relevant teams and individuals, a low maturity level is likely to impact the effective procurement and management of outsourced support, and could ultimately impact the development and delivery of net zero projects within your local authority. Capacity constraints will need to be reviewed in addition to this.</v>
      </c>
      <c r="L26" s="4" t="str" cm="1">
        <f t="array" ref="L26">_xlfn.IFS(J26="LOW",'Maturity &amp; Recommendations'!$C$31,J26="MEDIUM",'Maturity &amp; Recommendations'!$C$32,J26="HIGH",'Maturity &amp; Recommendations'!$C$33)</f>
        <v>Review the training and upskilling resources accessible within Net Zero Go and/or contact the team for additional support and guidance.
Outsource capabilities where possible to enhance the knowledge and expertise available to your project and local authority.</v>
      </c>
      <c r="M26" s="4"/>
      <c r="N26" s="4"/>
      <c r="O26" s="4"/>
      <c r="P26"/>
    </row>
    <row r="27" spans="1:16" ht="80.400000000000006" customHeight="1" x14ac:dyDescent="0.25">
      <c r="A27" s="4"/>
      <c r="B27" s="4" t="s">
        <v>18</v>
      </c>
      <c r="C27" s="4" t="s">
        <v>60</v>
      </c>
      <c r="D27" s="4" t="s">
        <v>61</v>
      </c>
      <c r="E27" s="4" t="s">
        <v>155</v>
      </c>
      <c r="F27" s="4" t="s">
        <v>62</v>
      </c>
      <c r="G27" s="39"/>
      <c r="H27" s="6">
        <v>3</v>
      </c>
      <c r="I27" s="4">
        <f t="shared" si="0"/>
        <v>-3</v>
      </c>
      <c r="J27" s="4" t="str" cm="1">
        <f t="array" ref="J27">_xlfn.IFS(I27=-1,"MEDIUM",I27=0,"LOW",I27&lt;=-1,"HIGH",I27&gt;=0,"LOW")</f>
        <v>HIGH</v>
      </c>
      <c r="K27" s="4" t="str">
        <f>IF(AND(H27=3,J27="HIGH"),'Maturity &amp; Recommendations'!$C$20,
IF(AND(H27=4,J27="HIGH"),'Maturity &amp; Recommendations'!$C$21,
IF(AND(H27=5,J27="HIGH"),'Maturity &amp; Recommendations'!$C$22,
IF(AND(H27=3,J27="MEDIUM"), 'Maturity &amp; Recommendations'!$C$23,
IF(AND(H27=4,J27="MEDIUM"), 'Maturity &amp; Recommendations'!$C$24,
IF(AND(H27=5,J27="MEDIUM"), 'Maturity &amp; Recommendations'!$C$25,
IF(AND(H27=3,J27="LOW"), 'Maturity &amp; Recommendations'!$C$26,
IF(AND(H27=4,J27="LOW"), 'Maturity &amp; Recommendations'!$C$27,
IF(AND(H27=5,J27="LOW"),'Maturity &amp; Recommendations'!$C$28)))))))))</f>
        <v>Your internal level of knowledge or expertise is below our recommended maturity criteria of 3 to ensure you can be an intelligent client if outsourcing this capability. Without investment in upskilling of relevant teams and individuals, a low maturity level is likely to impact the effective procurement and management of outsourced support, and could ultimately impact the development and delivery of net zero projects within your local authority. Capacity constraints will need to be reviewed in addition to this.</v>
      </c>
      <c r="L27" s="4" t="str" cm="1">
        <f t="array" ref="L27">_xlfn.IFS(J27="LOW",'Maturity &amp; Recommendations'!$C$31,J27="MEDIUM",'Maturity &amp; Recommendations'!$C$32,J27="HIGH",'Maturity &amp; Recommendations'!$C$33)</f>
        <v>Review the training and upskilling resources accessible within Net Zero Go and/or contact the team for additional support and guidance.
Outsource capabilities where possible to enhance the knowledge and expertise available to your project and local authority.</v>
      </c>
      <c r="M27" s="4"/>
      <c r="N27" s="4"/>
      <c r="O27" s="4"/>
      <c r="P27"/>
    </row>
    <row r="28" spans="1:16" ht="45" customHeight="1" x14ac:dyDescent="0.25">
      <c r="A28" s="4"/>
      <c r="B28" s="4" t="s">
        <v>63</v>
      </c>
      <c r="C28" s="4" t="s">
        <v>64</v>
      </c>
      <c r="D28" s="4" t="s">
        <v>65</v>
      </c>
      <c r="E28" s="4" t="s">
        <v>153</v>
      </c>
      <c r="F28" s="4" t="s">
        <v>66</v>
      </c>
      <c r="G28" s="39"/>
      <c r="H28" s="6">
        <v>3</v>
      </c>
      <c r="I28" s="4">
        <f t="shared" si="0"/>
        <v>-3</v>
      </c>
      <c r="J28" s="4" t="str" cm="1">
        <f t="array" ref="J28">_xlfn.IFS(I28=-1,"MEDIUM",I28=0,"LOW",I28&lt;=-1,"HIGH",I28&gt;=0,"LOW")</f>
        <v>HIGH</v>
      </c>
      <c r="K28" s="4" t="str">
        <f>IF(AND(H28=3,J28="HIGH"),'Maturity &amp; Recommendations'!$C$20,
IF(AND(H28=4,J28="HIGH"),'Maturity &amp; Recommendations'!$C$21,
IF(AND(H28=5,J28="HIGH"),'Maturity &amp; Recommendations'!$C$22,
IF(AND(H28=3,J28="MEDIUM"), 'Maturity &amp; Recommendations'!$C$23,
IF(AND(H28=4,J28="MEDIUM"), 'Maturity &amp; Recommendations'!$C$24,
IF(AND(H28=5,J28="MEDIUM"), 'Maturity &amp; Recommendations'!$C$25,
IF(AND(H28=3,J28="LOW"), 'Maturity &amp; Recommendations'!$C$26,
IF(AND(H28=4,J28="LOW"), 'Maturity &amp; Recommendations'!$C$27,
IF(AND(H28=5,J28="LOW"),'Maturity &amp; Recommendations'!$C$28)))))))))</f>
        <v>Your internal level of knowledge or expertise is below our recommended maturity criteria of 3 to ensure you can be an intelligent client if outsourcing this capability. Without investment in upskilling of relevant teams and individuals, a low maturity level is likely to impact the effective procurement and management of outsourced support, and could ultimately impact the development and delivery of net zero projects within your local authority. Capacity constraints will need to be reviewed in addition to this.</v>
      </c>
      <c r="L28" s="4" t="str" cm="1">
        <f t="array" ref="L28">_xlfn.IFS(J28="LOW",'Maturity &amp; Recommendations'!$C$31,J28="MEDIUM",'Maturity &amp; Recommendations'!$C$32,J28="HIGH",'Maturity &amp; Recommendations'!$C$33)</f>
        <v>Review the training and upskilling resources accessible within Net Zero Go and/or contact the team for additional support and guidance.
Outsource capabilities where possible to enhance the knowledge and expertise available to your project and local authority.</v>
      </c>
      <c r="M28" s="4"/>
      <c r="N28" s="4"/>
      <c r="O28" s="4"/>
      <c r="P28"/>
    </row>
    <row r="29" spans="1:16" ht="46.2" customHeight="1" x14ac:dyDescent="0.25">
      <c r="A29" s="4"/>
      <c r="B29" s="4" t="s">
        <v>63</v>
      </c>
      <c r="C29" s="4" t="s">
        <v>67</v>
      </c>
      <c r="D29" s="4" t="s">
        <v>68</v>
      </c>
      <c r="E29" s="4" t="s">
        <v>153</v>
      </c>
      <c r="F29" s="4" t="s">
        <v>43</v>
      </c>
      <c r="G29" s="39"/>
      <c r="H29" s="6">
        <v>4</v>
      </c>
      <c r="I29" s="4">
        <f t="shared" si="0"/>
        <v>-4</v>
      </c>
      <c r="J29" s="4" t="str" cm="1">
        <f t="array" ref="J29">_xlfn.IFS(I29=-1,"MEDIUM",I29=0,"LOW",I29&lt;=-1,"HIGH",I29&gt;=0,"LOW")</f>
        <v>HIGH</v>
      </c>
      <c r="K29" s="4" t="str">
        <f>IF(AND(H29=3,J29="HIGH"),'Maturity &amp; Recommendations'!$C$20,
IF(AND(H29=4,J29="HIGH"),'Maturity &amp; Recommendations'!$C$21,
IF(AND(H29=5,J29="HIGH"),'Maturity &amp; Recommendations'!$C$22,
IF(AND(H29=3,J29="MEDIUM"), 'Maturity &amp; Recommendations'!$C$23,
IF(AND(H29=4,J29="MEDIUM"), 'Maturity &amp; Recommendations'!$C$24,
IF(AND(H29=5,J29="MEDIUM"), 'Maturity &amp; Recommendations'!$C$25,
IF(AND(H29=3,J29="LOW"), 'Maturity &amp; Recommendations'!$C$26,
IF(AND(H29=4,J29="LOW"), 'Maturity &amp; Recommendations'!$C$27,
IF(AND(H29=5,J29="LOW"),'Maturity &amp; Recommendations'!$C$28)))))))))</f>
        <v>Your internal level of knowledge or expertise is below our recommended maturity criteria of 4 to ensure you can manage this in-house. Without investment in upskilling of relevant teams and individuals, a low maturity level is likely to impact the effective development and delivery of net zero projects within your local authority. Capacity constraints will need to be reviewed in addition to this.</v>
      </c>
      <c r="L29" s="4" t="str" cm="1">
        <f t="array" ref="L29">_xlfn.IFS(J29="LOW",'Maturity &amp; Recommendations'!$C$31,J29="MEDIUM",'Maturity &amp; Recommendations'!$C$32,J29="HIGH",'Maturity &amp; Recommendations'!$C$33)</f>
        <v>Review the training and upskilling resources accessible within Net Zero Go and/or contact the team for additional support and guidance.
Outsource capabilities where possible to enhance the knowledge and expertise available to your project and local authority.</v>
      </c>
      <c r="M29" s="4"/>
      <c r="N29" s="4"/>
      <c r="O29" s="4"/>
      <c r="P29"/>
    </row>
    <row r="30" spans="1:16" ht="66" x14ac:dyDescent="0.25">
      <c r="A30" s="4"/>
      <c r="B30" s="4" t="s">
        <v>69</v>
      </c>
      <c r="C30" s="4" t="s">
        <v>70</v>
      </c>
      <c r="D30" s="4" t="s">
        <v>71</v>
      </c>
      <c r="E30" s="4" t="s">
        <v>153</v>
      </c>
      <c r="F30" s="4" t="s">
        <v>43</v>
      </c>
      <c r="G30" s="39"/>
      <c r="H30" s="6">
        <v>3</v>
      </c>
      <c r="I30" s="4">
        <f t="shared" si="0"/>
        <v>-3</v>
      </c>
      <c r="J30" s="4" t="str" cm="1">
        <f t="array" ref="J30">_xlfn.IFS(I30=-1,"MEDIUM",I30=0,"LOW",I30&lt;=-1,"HIGH",I30&gt;=0,"LOW")</f>
        <v>HIGH</v>
      </c>
      <c r="K30" s="4" t="str">
        <f>IF(AND(H30=3,J30="HIGH"),'Maturity &amp; Recommendations'!$C$20,
IF(AND(H30=4,J30="HIGH"),'Maturity &amp; Recommendations'!$C$21,
IF(AND(H30=5,J30="HIGH"),'Maturity &amp; Recommendations'!$C$22,
IF(AND(H30=3,J30="MEDIUM"), 'Maturity &amp; Recommendations'!$C$23,
IF(AND(H30=4,J30="MEDIUM"), 'Maturity &amp; Recommendations'!$C$24,
IF(AND(H30=5,J30="MEDIUM"), 'Maturity &amp; Recommendations'!$C$25,
IF(AND(H30=3,J30="LOW"), 'Maturity &amp; Recommendations'!$C$26,
IF(AND(H30=4,J30="LOW"), 'Maturity &amp; Recommendations'!$C$27,
IF(AND(H30=5,J30="LOW"),'Maturity &amp; Recommendations'!$C$28)))))))))</f>
        <v>Your internal level of knowledge or expertise is below our recommended maturity criteria of 3 to ensure you can be an intelligent client if outsourcing this capability. Without investment in upskilling of relevant teams and individuals, a low maturity level is likely to impact the effective procurement and management of outsourced support, and could ultimately impact the development and delivery of net zero projects within your local authority. Capacity constraints will need to be reviewed in addition to this.</v>
      </c>
      <c r="L30" s="4" t="str" cm="1">
        <f t="array" ref="L30">_xlfn.IFS(J30="LOW",'Maturity &amp; Recommendations'!$C$31,J30="MEDIUM",'Maturity &amp; Recommendations'!$C$32,J30="HIGH",'Maturity &amp; Recommendations'!$C$33)</f>
        <v>Review the training and upskilling resources accessible within Net Zero Go and/or contact the team for additional support and guidance.
Outsource capabilities where possible to enhance the knowledge and expertise available to your project and local authority.</v>
      </c>
      <c r="M30" s="4"/>
      <c r="N30" s="4"/>
      <c r="O30" s="4"/>
      <c r="P30" s="4"/>
    </row>
    <row r="31" spans="1:16" ht="66" x14ac:dyDescent="0.25">
      <c r="A31" s="4"/>
      <c r="B31" s="4" t="s">
        <v>69</v>
      </c>
      <c r="C31" s="4" t="s">
        <v>72</v>
      </c>
      <c r="D31" s="4" t="s">
        <v>73</v>
      </c>
      <c r="E31" s="4" t="s">
        <v>152</v>
      </c>
      <c r="F31" s="4" t="s">
        <v>43</v>
      </c>
      <c r="G31" s="39"/>
      <c r="H31" s="6">
        <v>3</v>
      </c>
      <c r="I31" s="4">
        <f t="shared" si="0"/>
        <v>-3</v>
      </c>
      <c r="J31" s="4" t="str" cm="1">
        <f t="array" ref="J31">_xlfn.IFS(I31=-1,"MEDIUM",I31=0,"LOW",I31&lt;=-1,"HIGH",I31&gt;=0,"LOW")</f>
        <v>HIGH</v>
      </c>
      <c r="K31" s="4" t="str">
        <f>IF(AND(H31=3,J31="HIGH"),'Maturity &amp; Recommendations'!$C$20,
IF(AND(H31=4,J31="HIGH"),'Maturity &amp; Recommendations'!$C$21,
IF(AND(H31=5,J31="HIGH"),'Maturity &amp; Recommendations'!$C$22,
IF(AND(H31=3,J31="MEDIUM"), 'Maturity &amp; Recommendations'!$C$23,
IF(AND(H31=4,J31="MEDIUM"), 'Maturity &amp; Recommendations'!$C$24,
IF(AND(H31=5,J31="MEDIUM"), 'Maturity &amp; Recommendations'!$C$25,
IF(AND(H31=3,J31="LOW"), 'Maturity &amp; Recommendations'!$C$26,
IF(AND(H31=4,J31="LOW"), 'Maturity &amp; Recommendations'!$C$27,
IF(AND(H31=5,J31="LOW"),'Maturity &amp; Recommendations'!$C$28)))))))))</f>
        <v>Your internal level of knowledge or expertise is below our recommended maturity criteria of 3 to ensure you can be an intelligent client if outsourcing this capability. Without investment in upskilling of relevant teams and individuals, a low maturity level is likely to impact the effective procurement and management of outsourced support, and could ultimately impact the development and delivery of net zero projects within your local authority. Capacity constraints will need to be reviewed in addition to this.</v>
      </c>
      <c r="L31" s="4" t="str" cm="1">
        <f t="array" ref="L31">_xlfn.IFS(J31="LOW",'Maturity &amp; Recommendations'!$C$31,J31="MEDIUM",'Maturity &amp; Recommendations'!$C$32,J31="HIGH",'Maturity &amp; Recommendations'!$C$33)</f>
        <v>Review the training and upskilling resources accessible within Net Zero Go and/or contact the team for additional support and guidance.
Outsource capabilities where possible to enhance the knowledge and expertise available to your project and local authority.</v>
      </c>
      <c r="M31" s="4"/>
      <c r="N31" s="4"/>
      <c r="O31" s="4"/>
      <c r="P31" s="4"/>
    </row>
    <row r="32" spans="1:16" ht="54.6" customHeight="1" x14ac:dyDescent="0.25">
      <c r="A32" s="4"/>
      <c r="B32" s="4" t="s">
        <v>69</v>
      </c>
      <c r="C32" s="4" t="s">
        <v>74</v>
      </c>
      <c r="D32" s="4" t="s">
        <v>75</v>
      </c>
      <c r="E32" s="4" t="s">
        <v>152</v>
      </c>
      <c r="F32" s="4" t="s">
        <v>43</v>
      </c>
      <c r="G32" s="39"/>
      <c r="H32" s="6">
        <v>3</v>
      </c>
      <c r="I32" s="4">
        <f t="shared" si="0"/>
        <v>-3</v>
      </c>
      <c r="J32" s="4" t="str" cm="1">
        <f t="array" ref="J32">_xlfn.IFS(I32=-1,"MEDIUM",I32=0,"LOW",I32&lt;=-1,"HIGH",I32&gt;=0,"LOW")</f>
        <v>HIGH</v>
      </c>
      <c r="K32" s="4" t="str">
        <f>IF(AND(H32=3,J32="HIGH"),'Maturity &amp; Recommendations'!$C$20,
IF(AND(H32=4,J32="HIGH"),'Maturity &amp; Recommendations'!$C$21,
IF(AND(H32=5,J32="HIGH"),'Maturity &amp; Recommendations'!$C$22,
IF(AND(H32=3,J32="MEDIUM"), 'Maturity &amp; Recommendations'!$C$23,
IF(AND(H32=4,J32="MEDIUM"), 'Maturity &amp; Recommendations'!$C$24,
IF(AND(H32=5,J32="MEDIUM"), 'Maturity &amp; Recommendations'!$C$25,
IF(AND(H32=3,J32="LOW"), 'Maturity &amp; Recommendations'!$C$26,
IF(AND(H32=4,J32="LOW"), 'Maturity &amp; Recommendations'!$C$27,
IF(AND(H32=5,J32="LOW"),'Maturity &amp; Recommendations'!$C$28)))))))))</f>
        <v>Your internal level of knowledge or expertise is below our recommended maturity criteria of 3 to ensure you can be an intelligent client if outsourcing this capability. Without investment in upskilling of relevant teams and individuals, a low maturity level is likely to impact the effective procurement and management of outsourced support, and could ultimately impact the development and delivery of net zero projects within your local authority. Capacity constraints will need to be reviewed in addition to this.</v>
      </c>
      <c r="L32" s="4" t="str" cm="1">
        <f t="array" ref="L32">_xlfn.IFS(J32="LOW",'Maturity &amp; Recommendations'!$C$31,J32="MEDIUM",'Maturity &amp; Recommendations'!$C$32,J32="HIGH",'Maturity &amp; Recommendations'!$C$33)</f>
        <v>Review the training and upskilling resources accessible within Net Zero Go and/or contact the team for additional support and guidance.
Outsource capabilities where possible to enhance the knowledge and expertise available to your project and local authority.</v>
      </c>
      <c r="M32" s="4"/>
      <c r="N32" s="4"/>
      <c r="O32" s="4"/>
      <c r="P32" s="4"/>
    </row>
    <row r="33" spans="1:16" ht="54" customHeight="1" x14ac:dyDescent="0.25">
      <c r="A33" s="4"/>
      <c r="B33" s="4" t="s">
        <v>76</v>
      </c>
      <c r="C33" s="4" t="s">
        <v>77</v>
      </c>
      <c r="D33" s="4" t="s">
        <v>78</v>
      </c>
      <c r="E33" s="4" t="s">
        <v>152</v>
      </c>
      <c r="F33" s="4" t="s">
        <v>79</v>
      </c>
      <c r="G33" s="39"/>
      <c r="H33" s="6">
        <v>3</v>
      </c>
      <c r="I33" s="4">
        <f t="shared" si="0"/>
        <v>-3</v>
      </c>
      <c r="J33" s="4" t="str" cm="1">
        <f t="array" ref="J33">_xlfn.IFS(I33=-1,"MEDIUM",I33=0,"LOW",I33&lt;=-1,"HIGH",I33&gt;=0,"LOW")</f>
        <v>HIGH</v>
      </c>
      <c r="K33" s="4" t="str">
        <f>IF(AND(H33=3,J33="HIGH"),'Maturity &amp; Recommendations'!$C$20,
IF(AND(H33=4,J33="HIGH"),'Maturity &amp; Recommendations'!$C$21,
IF(AND(H33=5,J33="HIGH"),'Maturity &amp; Recommendations'!$C$22,
IF(AND(H33=3,J33="MEDIUM"), 'Maturity &amp; Recommendations'!$C$23,
IF(AND(H33=4,J33="MEDIUM"), 'Maturity &amp; Recommendations'!$C$24,
IF(AND(H33=5,J33="MEDIUM"), 'Maturity &amp; Recommendations'!$C$25,
IF(AND(H33=3,J33="LOW"), 'Maturity &amp; Recommendations'!$C$26,
IF(AND(H33=4,J33="LOW"), 'Maturity &amp; Recommendations'!$C$27,
IF(AND(H33=5,J33="LOW"),'Maturity &amp; Recommendations'!$C$28)))))))))</f>
        <v>Your internal level of knowledge or expertise is below our recommended maturity criteria of 3 to ensure you can be an intelligent client if outsourcing this capability. Without investment in upskilling of relevant teams and individuals, a low maturity level is likely to impact the effective procurement and management of outsourced support, and could ultimately impact the development and delivery of net zero projects within your local authority. Capacity constraints will need to be reviewed in addition to this.</v>
      </c>
      <c r="L33" s="4" t="str" cm="1">
        <f t="array" ref="L33">_xlfn.IFS(J33="LOW",'Maturity &amp; Recommendations'!$C$31,J33="MEDIUM",'Maturity &amp; Recommendations'!$C$32,J33="HIGH",'Maturity &amp; Recommendations'!$C$33)</f>
        <v>Review the training and upskilling resources accessible within Net Zero Go and/or contact the team for additional support and guidance.
Outsource capabilities where possible to enhance the knowledge and expertise available to your project and local authority.</v>
      </c>
      <c r="M33" s="4"/>
      <c r="N33" s="4"/>
      <c r="O33" s="4"/>
      <c r="P33" s="4"/>
    </row>
    <row r="34" spans="1:16" ht="39" customHeight="1" x14ac:dyDescent="0.25">
      <c r="A34" s="4"/>
      <c r="B34" s="4" t="s">
        <v>76</v>
      </c>
      <c r="C34" s="4" t="s">
        <v>80</v>
      </c>
      <c r="D34" s="4" t="s">
        <v>81</v>
      </c>
      <c r="E34" s="4" t="s">
        <v>153</v>
      </c>
      <c r="F34" s="4" t="s">
        <v>79</v>
      </c>
      <c r="G34" s="39"/>
      <c r="H34" s="6">
        <v>3</v>
      </c>
      <c r="I34" s="4">
        <f t="shared" si="0"/>
        <v>-3</v>
      </c>
      <c r="J34" s="4" t="str" cm="1">
        <f t="array" ref="J34">_xlfn.IFS(I34=-1,"MEDIUM",I34=0,"LOW",I34&lt;=-1,"HIGH",I34&gt;=0,"LOW")</f>
        <v>HIGH</v>
      </c>
      <c r="K34" s="4" t="str">
        <f>IF(AND(H34=3,J34="HIGH"),'Maturity &amp; Recommendations'!$C$20,
IF(AND(H34=4,J34="HIGH"),'Maturity &amp; Recommendations'!$C$21,
IF(AND(H34=5,J34="HIGH"),'Maturity &amp; Recommendations'!$C$22,
IF(AND(H34=3,J34="MEDIUM"), 'Maturity &amp; Recommendations'!$C$23,
IF(AND(H34=4,J34="MEDIUM"), 'Maturity &amp; Recommendations'!$C$24,
IF(AND(H34=5,J34="MEDIUM"), 'Maturity &amp; Recommendations'!$C$25,
IF(AND(H34=3,J34="LOW"), 'Maturity &amp; Recommendations'!$C$26,
IF(AND(H34=4,J34="LOW"), 'Maturity &amp; Recommendations'!$C$27,
IF(AND(H34=5,J34="LOW"),'Maturity &amp; Recommendations'!$C$28)))))))))</f>
        <v>Your internal level of knowledge or expertise is below our recommended maturity criteria of 3 to ensure you can be an intelligent client if outsourcing this capability. Without investment in upskilling of relevant teams and individuals, a low maturity level is likely to impact the effective procurement and management of outsourced support, and could ultimately impact the development and delivery of net zero projects within your local authority. Capacity constraints will need to be reviewed in addition to this.</v>
      </c>
      <c r="L34" s="4" t="str" cm="1">
        <f t="array" ref="L34">_xlfn.IFS(J34="LOW",'Maturity &amp; Recommendations'!$C$31,J34="MEDIUM",'Maturity &amp; Recommendations'!$C$32,J34="HIGH",'Maturity &amp; Recommendations'!$C$33)</f>
        <v>Review the training and upskilling resources accessible within Net Zero Go and/or contact the team for additional support and guidance.
Outsource capabilities where possible to enhance the knowledge and expertise available to your project and local authority.</v>
      </c>
      <c r="M34" s="4"/>
      <c r="N34" s="4"/>
      <c r="O34" s="4"/>
      <c r="P34" s="4"/>
    </row>
    <row r="35" spans="1:16" ht="45.6" customHeight="1" x14ac:dyDescent="0.25">
      <c r="A35" s="4"/>
      <c r="B35" s="4" t="s">
        <v>82</v>
      </c>
      <c r="C35" s="4" t="s">
        <v>83</v>
      </c>
      <c r="D35" s="4" t="s">
        <v>84</v>
      </c>
      <c r="E35" s="4" t="s">
        <v>152</v>
      </c>
      <c r="F35" s="4" t="s">
        <v>43</v>
      </c>
      <c r="G35" s="39"/>
      <c r="H35" s="6">
        <v>4</v>
      </c>
      <c r="I35" s="4">
        <f t="shared" si="0"/>
        <v>-4</v>
      </c>
      <c r="J35" s="4" t="str" cm="1">
        <f t="array" ref="J35">_xlfn.IFS(I35=-1,"MEDIUM",I35=0,"LOW",I35&lt;=-1,"HIGH",I35&gt;=0,"LOW")</f>
        <v>HIGH</v>
      </c>
      <c r="K35" s="4" t="str">
        <f>IF(AND(H35=3,J35="HIGH"),'Maturity &amp; Recommendations'!$C$20,
IF(AND(H35=4,J35="HIGH"),'Maturity &amp; Recommendations'!$C$21,
IF(AND(H35=5,J35="HIGH"),'Maturity &amp; Recommendations'!$C$22,
IF(AND(H35=3,J35="MEDIUM"), 'Maturity &amp; Recommendations'!$C$23,
IF(AND(H35=4,J35="MEDIUM"), 'Maturity &amp; Recommendations'!$C$24,
IF(AND(H35=5,J35="MEDIUM"), 'Maturity &amp; Recommendations'!$C$25,
IF(AND(H35=3,J35="LOW"), 'Maturity &amp; Recommendations'!$C$26,
IF(AND(H35=4,J35="LOW"), 'Maturity &amp; Recommendations'!$C$27,
IF(AND(H35=5,J35="LOW"),'Maturity &amp; Recommendations'!$C$28)))))))))</f>
        <v>Your internal level of knowledge or expertise is below our recommended maturity criteria of 4 to ensure you can manage this in-house. Without investment in upskilling of relevant teams and individuals, a low maturity level is likely to impact the effective development and delivery of net zero projects within your local authority. Capacity constraints will need to be reviewed in addition to this.</v>
      </c>
      <c r="L35" s="4" t="str" cm="1">
        <f t="array" ref="L35">_xlfn.IFS(J35="LOW",'Maturity &amp; Recommendations'!$C$31,J35="MEDIUM",'Maturity &amp; Recommendations'!$C$32,J35="HIGH",'Maturity &amp; Recommendations'!$C$33)</f>
        <v>Review the training and upskilling resources accessible within Net Zero Go and/or contact the team for additional support and guidance.
Outsource capabilities where possible to enhance the knowledge and expertise available to your project and local authority.</v>
      </c>
      <c r="M35" s="4"/>
      <c r="N35" s="4"/>
      <c r="O35" s="4"/>
      <c r="P35" s="4"/>
    </row>
    <row r="36" spans="1:16" ht="45" customHeight="1" x14ac:dyDescent="0.25">
      <c r="A36" s="4"/>
      <c r="B36" s="4" t="s">
        <v>82</v>
      </c>
      <c r="C36" s="4" t="s">
        <v>85</v>
      </c>
      <c r="D36" s="4" t="s">
        <v>86</v>
      </c>
      <c r="E36" s="4" t="s">
        <v>152</v>
      </c>
      <c r="F36" s="4" t="s">
        <v>43</v>
      </c>
      <c r="G36" s="39"/>
      <c r="H36" s="6">
        <v>3</v>
      </c>
      <c r="I36" s="4">
        <f t="shared" si="0"/>
        <v>-3</v>
      </c>
      <c r="J36" s="4" t="str" cm="1">
        <f t="array" ref="J36">_xlfn.IFS(I36=-1,"MEDIUM",I36=0,"LOW",I36&lt;=-1,"HIGH",I36&gt;=0,"LOW")</f>
        <v>HIGH</v>
      </c>
      <c r="K36" s="4" t="str">
        <f>IF(AND(H36=3,J36="HIGH"),'Maturity &amp; Recommendations'!$C$20,
IF(AND(H36=4,J36="HIGH"),'Maturity &amp; Recommendations'!$C$21,
IF(AND(H36=5,J36="HIGH"),'Maturity &amp; Recommendations'!$C$22,
IF(AND(H36=3,J36="MEDIUM"), 'Maturity &amp; Recommendations'!$C$23,
IF(AND(H36=4,J36="MEDIUM"), 'Maturity &amp; Recommendations'!$C$24,
IF(AND(H36=5,J36="MEDIUM"), 'Maturity &amp; Recommendations'!$C$25,
IF(AND(H36=3,J36="LOW"), 'Maturity &amp; Recommendations'!$C$26,
IF(AND(H36=4,J36="LOW"), 'Maturity &amp; Recommendations'!$C$27,
IF(AND(H36=5,J36="LOW"),'Maturity &amp; Recommendations'!$C$28)))))))))</f>
        <v>Your internal level of knowledge or expertise is below our recommended maturity criteria of 3 to ensure you can be an intelligent client if outsourcing this capability. Without investment in upskilling of relevant teams and individuals, a low maturity level is likely to impact the effective procurement and management of outsourced support, and could ultimately impact the development and delivery of net zero projects within your local authority. Capacity constraints will need to be reviewed in addition to this.</v>
      </c>
      <c r="L36" s="4" t="str" cm="1">
        <f t="array" ref="L36">_xlfn.IFS(J36="LOW",'Maturity &amp; Recommendations'!$C$31,J36="MEDIUM",'Maturity &amp; Recommendations'!$C$32,J36="HIGH",'Maturity &amp; Recommendations'!$C$33)</f>
        <v>Review the training and upskilling resources accessible within Net Zero Go and/or contact the team for additional support and guidance.
Outsource capabilities where possible to enhance the knowledge and expertise available to your project and local authority.</v>
      </c>
      <c r="M36" s="4"/>
      <c r="N36" s="4"/>
      <c r="O36" s="4"/>
      <c r="P36" s="4"/>
    </row>
    <row r="37" spans="1:16" ht="45" customHeight="1" x14ac:dyDescent="0.25">
      <c r="A37" s="4"/>
      <c r="B37" s="4" t="s">
        <v>82</v>
      </c>
      <c r="C37" s="4" t="s">
        <v>87</v>
      </c>
      <c r="D37" s="4" t="s">
        <v>88</v>
      </c>
      <c r="E37" s="4" t="s">
        <v>152</v>
      </c>
      <c r="F37" s="4" t="s">
        <v>43</v>
      </c>
      <c r="G37" s="39"/>
      <c r="H37" s="6">
        <v>3</v>
      </c>
      <c r="I37" s="4">
        <f t="shared" si="0"/>
        <v>-3</v>
      </c>
      <c r="J37" s="4" t="str" cm="1">
        <f t="array" ref="J37">_xlfn.IFS(I37=-1,"MEDIUM",I37=0,"LOW",I37&lt;=-1,"HIGH",I37&gt;=0,"LOW")</f>
        <v>HIGH</v>
      </c>
      <c r="K37" s="4" t="str">
        <f>IF(AND(H37=3,J37="HIGH"),'Maturity &amp; Recommendations'!$C$20,
IF(AND(H37=4,J37="HIGH"),'Maturity &amp; Recommendations'!$C$21,
IF(AND(H37=5,J37="HIGH"),'Maturity &amp; Recommendations'!$C$22,
IF(AND(H37=3,J37="MEDIUM"), 'Maturity &amp; Recommendations'!$C$23,
IF(AND(H37=4,J37="MEDIUM"), 'Maturity &amp; Recommendations'!$C$24,
IF(AND(H37=5,J37="MEDIUM"), 'Maturity &amp; Recommendations'!$C$25,
IF(AND(H37=3,J37="LOW"), 'Maturity &amp; Recommendations'!$C$26,
IF(AND(H37=4,J37="LOW"), 'Maturity &amp; Recommendations'!$C$27,
IF(AND(H37=5,J37="LOW"),'Maturity &amp; Recommendations'!$C$28)))))))))</f>
        <v>Your internal level of knowledge or expertise is below our recommended maturity criteria of 3 to ensure you can be an intelligent client if outsourcing this capability. Without investment in upskilling of relevant teams and individuals, a low maturity level is likely to impact the effective procurement and management of outsourced support, and could ultimately impact the development and delivery of net zero projects within your local authority. Capacity constraints will need to be reviewed in addition to this.</v>
      </c>
      <c r="L37" s="4" t="str" cm="1">
        <f t="array" ref="L37">_xlfn.IFS(J37="LOW",'Maturity &amp; Recommendations'!$C$31,J37="MEDIUM",'Maturity &amp; Recommendations'!$C$32,J37="HIGH",'Maturity &amp; Recommendations'!$C$33)</f>
        <v>Review the training and upskilling resources accessible within Net Zero Go and/or contact the team for additional support and guidance.
Outsource capabilities where possible to enhance the knowledge and expertise available to your project and local authority.</v>
      </c>
      <c r="M37" s="4"/>
      <c r="N37" s="4"/>
      <c r="O37" s="4"/>
      <c r="P37" s="4"/>
    </row>
    <row r="38" spans="1:16" ht="44.4" customHeight="1" x14ac:dyDescent="0.25">
      <c r="A38" s="4"/>
      <c r="B38" s="4" t="s">
        <v>82</v>
      </c>
      <c r="C38" s="4" t="s">
        <v>89</v>
      </c>
      <c r="D38" s="4" t="s">
        <v>90</v>
      </c>
      <c r="E38" s="4" t="s">
        <v>152</v>
      </c>
      <c r="F38" s="4" t="s">
        <v>43</v>
      </c>
      <c r="G38" s="39"/>
      <c r="H38" s="6">
        <v>3</v>
      </c>
      <c r="I38" s="4">
        <f t="shared" si="0"/>
        <v>-3</v>
      </c>
      <c r="J38" s="4" t="str" cm="1">
        <f t="array" ref="J38">_xlfn.IFS(I38=-1,"MEDIUM",I38=0,"LOW",I38&lt;=-1,"HIGH",I38&gt;=0,"LOW")</f>
        <v>HIGH</v>
      </c>
      <c r="K38" s="4" t="str">
        <f>IF(AND(H38=3,J38="HIGH"),'Maturity &amp; Recommendations'!$C$20,
IF(AND(H38=4,J38="HIGH"),'Maturity &amp; Recommendations'!$C$21,
IF(AND(H38=5,J38="HIGH"),'Maturity &amp; Recommendations'!$C$22,
IF(AND(H38=3,J38="MEDIUM"), 'Maturity &amp; Recommendations'!$C$23,
IF(AND(H38=4,J38="MEDIUM"), 'Maturity &amp; Recommendations'!$C$24,
IF(AND(H38=5,J38="MEDIUM"), 'Maturity &amp; Recommendations'!$C$25,
IF(AND(H38=3,J38="LOW"), 'Maturity &amp; Recommendations'!$C$26,
IF(AND(H38=4,J38="LOW"), 'Maturity &amp; Recommendations'!$C$27,
IF(AND(H38=5,J38="LOW"),'Maturity &amp; Recommendations'!$C$28)))))))))</f>
        <v>Your internal level of knowledge or expertise is below our recommended maturity criteria of 3 to ensure you can be an intelligent client if outsourcing this capability. Without investment in upskilling of relevant teams and individuals, a low maturity level is likely to impact the effective procurement and management of outsourced support, and could ultimately impact the development and delivery of net zero projects within your local authority. Capacity constraints will need to be reviewed in addition to this.</v>
      </c>
      <c r="L38" s="4" t="str" cm="1">
        <f t="array" ref="L38">_xlfn.IFS(J38="LOW",'Maturity &amp; Recommendations'!$C$31,J38="MEDIUM",'Maturity &amp; Recommendations'!$C$32,J38="HIGH",'Maturity &amp; Recommendations'!$C$33)</f>
        <v>Review the training and upskilling resources accessible within Net Zero Go and/or contact the team for additional support and guidance.
Outsource capabilities where possible to enhance the knowledge and expertise available to your project and local authority.</v>
      </c>
      <c r="M38" s="4"/>
      <c r="N38" s="4"/>
      <c r="O38" s="4"/>
      <c r="P38" s="4"/>
    </row>
    <row r="39" spans="1:16" ht="45" customHeight="1" x14ac:dyDescent="0.25">
      <c r="A39" s="4"/>
      <c r="B39" s="4" t="s">
        <v>82</v>
      </c>
      <c r="C39" s="4" t="s">
        <v>91</v>
      </c>
      <c r="D39" s="4" t="s">
        <v>92</v>
      </c>
      <c r="E39" s="4" t="s">
        <v>152</v>
      </c>
      <c r="F39" s="4" t="s">
        <v>43</v>
      </c>
      <c r="G39" s="39"/>
      <c r="H39" s="6">
        <v>3</v>
      </c>
      <c r="I39" s="4">
        <f t="shared" si="0"/>
        <v>-3</v>
      </c>
      <c r="J39" s="4" t="str" cm="1">
        <f t="array" ref="J39">_xlfn.IFS(I39=-1,"MEDIUM",I39=0,"LOW",I39&lt;=-1,"HIGH",I39&gt;=0,"LOW")</f>
        <v>HIGH</v>
      </c>
      <c r="K39" s="4" t="str">
        <f>IF(AND(H39=3,J39="HIGH"),'Maturity &amp; Recommendations'!$C$20,
IF(AND(H39=4,J39="HIGH"),'Maturity &amp; Recommendations'!$C$21,
IF(AND(H39=5,J39="HIGH"),'Maturity &amp; Recommendations'!$C$22,
IF(AND(H39=3,J39="MEDIUM"), 'Maturity &amp; Recommendations'!$C$23,
IF(AND(H39=4,J39="MEDIUM"), 'Maturity &amp; Recommendations'!$C$24,
IF(AND(H39=5,J39="MEDIUM"), 'Maturity &amp; Recommendations'!$C$25,
IF(AND(H39=3,J39="LOW"), 'Maturity &amp; Recommendations'!$C$26,
IF(AND(H39=4,J39="LOW"), 'Maturity &amp; Recommendations'!$C$27,
IF(AND(H39=5,J39="LOW"),'Maturity &amp; Recommendations'!$C$28)))))))))</f>
        <v>Your internal level of knowledge or expertise is below our recommended maturity criteria of 3 to ensure you can be an intelligent client if outsourcing this capability. Without investment in upskilling of relevant teams and individuals, a low maturity level is likely to impact the effective procurement and management of outsourced support, and could ultimately impact the development and delivery of net zero projects within your local authority. Capacity constraints will need to be reviewed in addition to this.</v>
      </c>
      <c r="L39" s="4" t="str" cm="1">
        <f t="array" ref="L39">_xlfn.IFS(J39="LOW",'Maturity &amp; Recommendations'!$C$31,J39="MEDIUM",'Maturity &amp; Recommendations'!$C$32,J39="HIGH",'Maturity &amp; Recommendations'!$C$33)</f>
        <v>Review the training and upskilling resources accessible within Net Zero Go and/or contact the team for additional support and guidance.
Outsource capabilities where possible to enhance the knowledge and expertise available to your project and local authority.</v>
      </c>
      <c r="M39" s="4"/>
      <c r="N39" s="4"/>
      <c r="O39" s="4"/>
      <c r="P39" s="4"/>
    </row>
    <row r="40" spans="1:16" ht="54.75" customHeight="1" x14ac:dyDescent="0.25">
      <c r="A40" s="4"/>
      <c r="B40" s="4" t="s">
        <v>82</v>
      </c>
      <c r="C40" s="4" t="s">
        <v>93</v>
      </c>
      <c r="D40" s="4" t="s">
        <v>94</v>
      </c>
      <c r="E40" s="4" t="s">
        <v>152</v>
      </c>
      <c r="F40" s="4" t="s">
        <v>43</v>
      </c>
      <c r="G40" s="39"/>
      <c r="H40" s="6">
        <v>3</v>
      </c>
      <c r="I40" s="4">
        <f t="shared" si="0"/>
        <v>-3</v>
      </c>
      <c r="J40" s="4" t="str" cm="1">
        <f t="array" ref="J40">_xlfn.IFS(I40=-1,"MEDIUM",I40=0,"LOW",I40&lt;=-1,"HIGH",I40&gt;=0,"LOW")</f>
        <v>HIGH</v>
      </c>
      <c r="K40" s="4" t="str">
        <f>IF(AND(H40=3,J40="HIGH"),'Maturity &amp; Recommendations'!$C$20,
IF(AND(H40=4,J40="HIGH"),'Maturity &amp; Recommendations'!$C$21,
IF(AND(H40=5,J40="HIGH"),'Maturity &amp; Recommendations'!$C$22,
IF(AND(H40=3,J40="MEDIUM"), 'Maturity &amp; Recommendations'!$C$23,
IF(AND(H40=4,J40="MEDIUM"), 'Maturity &amp; Recommendations'!$C$24,
IF(AND(H40=5,J40="MEDIUM"), 'Maturity &amp; Recommendations'!$C$25,
IF(AND(H40=3,J40="LOW"), 'Maturity &amp; Recommendations'!$C$26,
IF(AND(H40=4,J40="LOW"), 'Maturity &amp; Recommendations'!$C$27,
IF(AND(H40=5,J40="LOW"),'Maturity &amp; Recommendations'!$C$28)))))))))</f>
        <v>Your internal level of knowledge or expertise is below our recommended maturity criteria of 3 to ensure you can be an intelligent client if outsourcing this capability. Without investment in upskilling of relevant teams and individuals, a low maturity level is likely to impact the effective procurement and management of outsourced support, and could ultimately impact the development and delivery of net zero projects within your local authority. Capacity constraints will need to be reviewed in addition to this.</v>
      </c>
      <c r="L40" s="4" t="str" cm="1">
        <f t="array" ref="L40">_xlfn.IFS(J40="LOW",'Maturity &amp; Recommendations'!$C$31,J40="MEDIUM",'Maturity &amp; Recommendations'!$C$32,J40="HIGH",'Maturity &amp; Recommendations'!$C$33)</f>
        <v>Review the training and upskilling resources accessible within Net Zero Go and/or contact the team for additional support and guidance.
Outsource capabilities where possible to enhance the knowledge and expertise available to your project and local authority.</v>
      </c>
      <c r="M40" s="4"/>
      <c r="N40" s="4"/>
      <c r="O40" s="4"/>
      <c r="P40" s="4"/>
    </row>
    <row r="41" spans="1:16" ht="61.2" customHeight="1" x14ac:dyDescent="0.25">
      <c r="A41" s="4"/>
      <c r="B41" s="4" t="s">
        <v>82</v>
      </c>
      <c r="C41" s="4" t="s">
        <v>147</v>
      </c>
      <c r="D41" s="4" t="s">
        <v>95</v>
      </c>
      <c r="E41" s="4" t="s">
        <v>155</v>
      </c>
      <c r="F41" s="4" t="s">
        <v>40</v>
      </c>
      <c r="G41" s="39"/>
      <c r="H41" s="6">
        <v>4</v>
      </c>
      <c r="I41" s="4">
        <f t="shared" si="0"/>
        <v>-4</v>
      </c>
      <c r="J41" s="4" t="str" cm="1">
        <f t="array" ref="J41">_xlfn.IFS(I41=-1,"MEDIUM",I41=0,"LOW",I41&lt;=-1,"HIGH",I41&gt;=0,"LOW")</f>
        <v>HIGH</v>
      </c>
      <c r="K41" s="4" t="str">
        <f>IF(AND(H41=3,J41="HIGH"),'Maturity &amp; Recommendations'!$C$20,
IF(AND(H41=4,J41="HIGH"),'Maturity &amp; Recommendations'!$C$21,
IF(AND(H41=5,J41="HIGH"),'Maturity &amp; Recommendations'!$C$22,
IF(AND(H41=3,J41="MEDIUM"), 'Maturity &amp; Recommendations'!$C$23,
IF(AND(H41=4,J41="MEDIUM"), 'Maturity &amp; Recommendations'!$C$24,
IF(AND(H41=5,J41="MEDIUM"), 'Maturity &amp; Recommendations'!$C$25,
IF(AND(H41=3,J41="LOW"), 'Maturity &amp; Recommendations'!$C$26,
IF(AND(H41=4,J41="LOW"), 'Maturity &amp; Recommendations'!$C$27,
IF(AND(H41=5,J41="LOW"),'Maturity &amp; Recommendations'!$C$28)))))))))</f>
        <v>Your internal level of knowledge or expertise is below our recommended maturity criteria of 4 to ensure you can manage this in-house. Without investment in upskilling of relevant teams and individuals, a low maturity level is likely to impact the effective development and delivery of net zero projects within your local authority. Capacity constraints will need to be reviewed in addition to this.</v>
      </c>
      <c r="L41" s="4" t="str" cm="1">
        <f t="array" ref="L41">_xlfn.IFS(J41="LOW",'Maturity &amp; Recommendations'!$C$31,J41="MEDIUM",'Maturity &amp; Recommendations'!$C$32,J41="HIGH",'Maturity &amp; Recommendations'!$C$33)</f>
        <v>Review the training and upskilling resources accessible within Net Zero Go and/or contact the team for additional support and guidance.
Outsource capabilities where possible to enhance the knowledge and expertise available to your project and local authority.</v>
      </c>
      <c r="M41" s="4"/>
      <c r="N41" s="4"/>
      <c r="O41" s="4"/>
      <c r="P41" s="4"/>
    </row>
    <row r="42" spans="1:16" ht="46.2" customHeight="1" x14ac:dyDescent="0.25">
      <c r="A42" s="4"/>
      <c r="B42" s="4" t="s">
        <v>82</v>
      </c>
      <c r="C42" s="4" t="s">
        <v>96</v>
      </c>
      <c r="D42" s="4" t="s">
        <v>97</v>
      </c>
      <c r="E42" s="4" t="s">
        <v>155</v>
      </c>
      <c r="F42" s="4" t="s">
        <v>40</v>
      </c>
      <c r="G42" s="39"/>
      <c r="H42" s="6">
        <v>4</v>
      </c>
      <c r="I42" s="4">
        <f t="shared" si="0"/>
        <v>-4</v>
      </c>
      <c r="J42" s="4" t="str" cm="1">
        <f t="array" ref="J42">_xlfn.IFS(I42=-1,"MEDIUM",I42=0,"LOW",I42&lt;=-1,"HIGH",I42&gt;=0,"LOW")</f>
        <v>HIGH</v>
      </c>
      <c r="K42" s="4" t="str">
        <f>IF(AND(H42=3,J42="HIGH"),'Maturity &amp; Recommendations'!$C$20,
IF(AND(H42=4,J42="HIGH"),'Maturity &amp; Recommendations'!$C$21,
IF(AND(H42=5,J42="HIGH"),'Maturity &amp; Recommendations'!$C$22,
IF(AND(H42=3,J42="MEDIUM"), 'Maturity &amp; Recommendations'!$C$23,
IF(AND(H42=4,J42="MEDIUM"), 'Maturity &amp; Recommendations'!$C$24,
IF(AND(H42=5,J42="MEDIUM"), 'Maturity &amp; Recommendations'!$C$25,
IF(AND(H42=3,J42="LOW"), 'Maturity &amp; Recommendations'!$C$26,
IF(AND(H42=4,J42="LOW"), 'Maturity &amp; Recommendations'!$C$27,
IF(AND(H42=5,J42="LOW"),'Maturity &amp; Recommendations'!$C$28)))))))))</f>
        <v>Your internal level of knowledge or expertise is below our recommended maturity criteria of 4 to ensure you can manage this in-house. Without investment in upskilling of relevant teams and individuals, a low maturity level is likely to impact the effective development and delivery of net zero projects within your local authority. Capacity constraints will need to be reviewed in addition to this.</v>
      </c>
      <c r="L42" s="4" t="str" cm="1">
        <f t="array" ref="L42">_xlfn.IFS(J42="LOW",'Maturity &amp; Recommendations'!$C$31,J42="MEDIUM",'Maturity &amp; Recommendations'!$C$32,J42="HIGH",'Maturity &amp; Recommendations'!$C$33)</f>
        <v>Review the training and upskilling resources accessible within Net Zero Go and/or contact the team for additional support and guidance.
Outsource capabilities where possible to enhance the knowledge and expertise available to your project and local authority.</v>
      </c>
      <c r="M42" s="4"/>
      <c r="N42" s="4"/>
      <c r="O42" s="4"/>
      <c r="P42" s="4"/>
    </row>
  </sheetData>
  <conditionalFormatting sqref="J10:J42">
    <cfRule type="containsText" dxfId="8" priority="1" operator="containsText" text="LOW">
      <formula>NOT(ISERROR(SEARCH("LOW",J10)))</formula>
    </cfRule>
    <cfRule type="containsText" dxfId="7" priority="2" operator="containsText" text="HIGH">
      <formula>NOT(ISERROR(SEARCH("HIGH",J10)))</formula>
    </cfRule>
    <cfRule type="containsText" dxfId="6" priority="4" operator="containsText" text="MEDIUM">
      <formula>NOT(ISERROR(SEARCH("MEDIUM",J10)))</formula>
    </cfRule>
  </conditionalFormatting>
  <pageMargins left="0.7" right="0.7" top="0.75" bottom="0.75" header="0.3" footer="0.3"/>
  <pageSetup paperSize="9" orientation="portrait" horizontalDpi="0" verticalDpi="0" r:id="rId1"/>
  <drawing r:id="rId2"/>
  <legacyDrawing r:id="rId3"/>
  <tableParts count="1">
    <tablePart r:id="rId4"/>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81E2E-DE3F-4189-8B64-B7987B702B50}">
  <dimension ref="B1:N70"/>
  <sheetViews>
    <sheetView showGridLines="0" workbookViewId="0">
      <selection activeCell="D38" sqref="D38"/>
    </sheetView>
  </sheetViews>
  <sheetFormatPr defaultRowHeight="15" x14ac:dyDescent="0.25"/>
  <cols>
    <col min="1" max="1" width="3.81640625" customWidth="1"/>
    <col min="2" max="2" width="21.36328125" bestFit="1" customWidth="1"/>
    <col min="3" max="3" width="21.08984375" customWidth="1"/>
    <col min="4" max="4" width="64.90625" customWidth="1"/>
    <col min="5" max="5" width="50" customWidth="1"/>
  </cols>
  <sheetData>
    <row r="1" spans="2:2" ht="15.75" customHeight="1" x14ac:dyDescent="0.25"/>
    <row r="2" spans="2:2" ht="15.75" customHeight="1" x14ac:dyDescent="0.3">
      <c r="B2" s="35" t="s">
        <v>98</v>
      </c>
    </row>
    <row r="3" spans="2:2" ht="15.75" customHeight="1" x14ac:dyDescent="0.25"/>
    <row r="4" spans="2:2" ht="15.75" customHeight="1" x14ac:dyDescent="0.25"/>
    <row r="5" spans="2:2" ht="15.75" customHeight="1" x14ac:dyDescent="0.25">
      <c r="B5" s="5"/>
    </row>
    <row r="6" spans="2:2" ht="15.75" customHeight="1" x14ac:dyDescent="0.25">
      <c r="B6" s="5"/>
    </row>
    <row r="7" spans="2:2" ht="15.75" customHeight="1" x14ac:dyDescent="0.25"/>
    <row r="8" spans="2:2" ht="15.75" customHeight="1" x14ac:dyDescent="0.25"/>
    <row r="9" spans="2:2" ht="15.75" customHeight="1" x14ac:dyDescent="0.25"/>
    <row r="10" spans="2:2" ht="15.75" customHeight="1" x14ac:dyDescent="0.25"/>
    <row r="11" spans="2:2" ht="15.75" customHeight="1" x14ac:dyDescent="0.25"/>
    <row r="12" spans="2:2" ht="15.75" customHeight="1" x14ac:dyDescent="0.25"/>
    <row r="13" spans="2:2" ht="15.75" customHeight="1" x14ac:dyDescent="0.25"/>
    <row r="14" spans="2:2" ht="15.75" customHeight="1" x14ac:dyDescent="0.25"/>
    <row r="15" spans="2:2" ht="15.75" customHeight="1" x14ac:dyDescent="0.25"/>
    <row r="16" spans="2:2" ht="15.75" customHeight="1" x14ac:dyDescent="0.25"/>
    <row r="17" ht="15.75" customHeight="1" x14ac:dyDescent="0.25"/>
    <row r="18" ht="15.75" customHeight="1" x14ac:dyDescent="0.25"/>
    <row r="19" ht="15.75" customHeight="1" x14ac:dyDescent="0.25"/>
    <row r="20" ht="15.75" customHeight="1" x14ac:dyDescent="0.25"/>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spans="2:14" ht="15.75" customHeight="1" x14ac:dyDescent="0.25"/>
    <row r="34" spans="2:14" ht="15.75" customHeight="1" x14ac:dyDescent="0.25"/>
    <row r="35" spans="2:14" ht="15.75" customHeight="1" x14ac:dyDescent="0.25"/>
    <row r="36" spans="2:14" s="44" customFormat="1" ht="48.6" customHeight="1" x14ac:dyDescent="0.25">
      <c r="B36" s="45" t="s">
        <v>8</v>
      </c>
      <c r="C36" s="46" t="s">
        <v>15</v>
      </c>
      <c r="D36" s="45" t="s">
        <v>16</v>
      </c>
      <c r="E36" s="45" t="s">
        <v>17</v>
      </c>
      <c r="F36" s="47"/>
      <c r="G36" s="47"/>
      <c r="H36" s="47"/>
      <c r="I36" s="47"/>
      <c r="J36" s="47"/>
      <c r="K36" s="47"/>
      <c r="L36" s="47"/>
      <c r="M36" s="47"/>
      <c r="N36" s="47"/>
    </row>
    <row r="37" spans="2:14" ht="79.2" x14ac:dyDescent="0.25">
      <c r="B37" s="43" t="str">
        <f>'Knowledge &amp; Capabilities'!C10</f>
        <v>National and local energy systems</v>
      </c>
      <c r="C37" s="42" t="str">
        <f>'Knowledge &amp; Capabilities'!J10</f>
        <v>HIGH</v>
      </c>
      <c r="D37" s="43" t="str">
        <f>'Knowledge &amp; Capabilities'!K10</f>
        <v>Your internal level of knowledge or expertise is below our recommended maturity criteria of 4 to ensure you can manage this in-house. Without investment in upskilling of relevant teams and individuals, a low maturity level is likely to impact the effective development and delivery of net zero projects within your local authority. Capacity constraints will need to be reviewed in addition to this.</v>
      </c>
      <c r="E37" s="43" t="str">
        <f>'Knowledge &amp; Capabilities'!L10</f>
        <v>Review the training and upskilling resources accessible within Net Zero Go and/or contact the team for additional support and guidance.
Outsource capabilities where possible to enhance the knowledge and expertise available to your project and local authority.</v>
      </c>
      <c r="F37" s="40"/>
      <c r="G37" s="40"/>
      <c r="H37" s="40"/>
      <c r="I37" s="40"/>
      <c r="J37" s="40"/>
      <c r="K37" s="40"/>
      <c r="L37" s="40"/>
      <c r="M37" s="40"/>
      <c r="N37" s="40"/>
    </row>
    <row r="38" spans="2:14" ht="60.6" customHeight="1" x14ac:dyDescent="0.25">
      <c r="B38" s="43" t="str">
        <f>'Knowledge &amp; Capabilities'!C11</f>
        <v>National and local energy policy and regulation</v>
      </c>
      <c r="C38" s="42" t="str">
        <f>'Knowledge &amp; Capabilities'!J11</f>
        <v>HIGH</v>
      </c>
      <c r="D38" s="43" t="str">
        <f>'Knowledge &amp; Capabilities'!K11</f>
        <v>Your internal level of knowledge or expertise is below our recommended maturity criteria of 4 to ensure you can manage this in-house. Without investment in upskilling of relevant teams and individuals, a low maturity level is likely to impact the effective development and delivery of net zero projects within your local authority. Capacity constraints will need to be reviewed in addition to this.</v>
      </c>
      <c r="E38" s="43" t="str">
        <f>'Knowledge &amp; Capabilities'!L11</f>
        <v>Review the training and upskilling resources accessible within Net Zero Go and/or contact the team for additional support and guidance.
Outsource capabilities where possible to enhance the knowledge and expertise available to your project and local authority.</v>
      </c>
      <c r="F38" s="40"/>
      <c r="G38" s="40"/>
      <c r="H38" s="40"/>
      <c r="I38" s="40"/>
      <c r="J38" s="40"/>
      <c r="K38" s="40"/>
      <c r="L38" s="40"/>
      <c r="M38" s="40"/>
      <c r="N38" s="40"/>
    </row>
    <row r="39" spans="2:14" ht="79.2" x14ac:dyDescent="0.25">
      <c r="B39" s="43" t="str">
        <f>'Knowledge &amp; Capabilities'!C12</f>
        <v>Planning policy and local regulations</v>
      </c>
      <c r="C39" s="42" t="str">
        <f>'Knowledge &amp; Capabilities'!J12</f>
        <v>HIGH</v>
      </c>
      <c r="D39" s="43" t="str">
        <f>'Knowledge &amp; Capabilities'!K12</f>
        <v>Your internal level of knowledge or expertise is below our recommended maturity criteria of 5 to ensure you have industry-level knowledge in-house. Without investment in upskilling of relevant teams and individuals, a lower maturity level is likely to impact the effective development and delivery of net zero projects within your local authority. However, you may choose to outsource this capability with the maturity level to be an intelligent client. Capacity constraints will need to be reviewed in addition to this.</v>
      </c>
      <c r="E39" s="43" t="str">
        <f>'Knowledge &amp; Capabilities'!L12</f>
        <v>Review the training and upskilling resources accessible within Net Zero Go and/or contact the team for additional support and guidance.
Outsource capabilities where possible to enhance the knowledge and expertise available to your project and local authority.</v>
      </c>
      <c r="F39" s="40"/>
      <c r="G39" s="40"/>
      <c r="H39" s="40"/>
      <c r="I39" s="40"/>
      <c r="J39" s="40"/>
      <c r="K39" s="40"/>
      <c r="L39" s="40"/>
      <c r="M39" s="40"/>
      <c r="N39" s="40"/>
    </row>
    <row r="40" spans="2:14" ht="79.2" x14ac:dyDescent="0.25">
      <c r="B40" s="43" t="str">
        <f>'Knowledge &amp; Capabilities'!C13</f>
        <v xml:space="preserve">Translation of policy to action and vice versa </v>
      </c>
      <c r="C40" s="42" t="str">
        <f>'Knowledge &amp; Capabilities'!J13</f>
        <v>HIGH</v>
      </c>
      <c r="D40" s="43" t="str">
        <f>'Knowledge &amp; Capabilities'!K13</f>
        <v>Your internal level of knowledge or expertise is below our recommended maturity criteria of 4 to ensure you can manage this in-house. Without investment in upskilling of relevant teams and individuals, a low maturity level is likely to impact the effective development and delivery of net zero projects within your local authority. Capacity constraints will need to be reviewed in addition to this.</v>
      </c>
      <c r="E40" s="43" t="str">
        <f>'Knowledge &amp; Capabilities'!L13</f>
        <v>Review the training and upskilling resources accessible within Net Zero Go and/or contact the team for additional support and guidance.
Outsource capabilities where possible to enhance the knowledge and expertise available to your project and local authority.</v>
      </c>
      <c r="F40" s="40"/>
      <c r="G40" s="40"/>
      <c r="H40" s="40"/>
      <c r="I40" s="40"/>
      <c r="J40" s="40"/>
      <c r="K40" s="40"/>
      <c r="L40" s="40"/>
      <c r="M40" s="40"/>
      <c r="N40" s="40"/>
    </row>
    <row r="41" spans="2:14" ht="66" x14ac:dyDescent="0.25">
      <c r="B41" s="43" t="str">
        <f>'Knowledge &amp; Capabilities'!C14</f>
        <v>Carbon accounting, monitoring and reporting</v>
      </c>
      <c r="C41" s="42" t="str">
        <f>'Knowledge &amp; Capabilities'!J14</f>
        <v>HIGH</v>
      </c>
      <c r="D41" s="43" t="str">
        <f>'Knowledge &amp; Capabilities'!K14</f>
        <v>Your internal level of knowledge or expertise is below our recommended maturity criteria of 4 to ensure you can manage this in-house. Without investment in upskilling of relevant teams and individuals, a low maturity level is likely to impact the effective development and delivery of net zero projects within your local authority. Capacity constraints will need to be reviewed in addition to this.</v>
      </c>
      <c r="E41" s="43" t="str">
        <f>'Knowledge &amp; Capabilities'!L14</f>
        <v>Review the training and upskilling resources accessible within Net Zero Go and/or contact the team for additional support and guidance.
Outsource capabilities where possible to enhance the knowledge and expertise available to your project and local authority.</v>
      </c>
      <c r="F41" s="40"/>
      <c r="G41" s="40"/>
      <c r="H41" s="40"/>
      <c r="I41" s="40"/>
      <c r="J41" s="40"/>
      <c r="K41" s="40"/>
      <c r="L41" s="40"/>
      <c r="M41" s="40"/>
      <c r="N41" s="40"/>
    </row>
    <row r="42" spans="2:14" ht="66" x14ac:dyDescent="0.25">
      <c r="B42" s="43" t="str">
        <f>'Knowledge &amp; Capabilities'!C15</f>
        <v xml:space="preserve">Data management and analysis </v>
      </c>
      <c r="C42" s="42" t="str">
        <f>'Knowledge &amp; Capabilities'!J15</f>
        <v>HIGH</v>
      </c>
      <c r="D42" s="43" t="str">
        <f>'Knowledge &amp; Capabilities'!K15</f>
        <v>Your internal level of knowledge or expertise is below our recommended maturity criteria of 3 to ensure you can be an intelligent client if outsourcing this capability. Without investment in upskilling of relevant teams and individuals, a low maturity level is likely to impact the effective procurement and management of outsourced support, and could ultimately impact the development and delivery of net zero projects within your local authority. Capacity constraints will need to be reviewed in addition to this.</v>
      </c>
      <c r="E42" s="43" t="str">
        <f>'Knowledge &amp; Capabilities'!L15</f>
        <v>Review the training and upskilling resources accessible within Net Zero Go and/or contact the team for additional support and guidance.
Outsource capabilities where possible to enhance the knowledge and expertise available to your project and local authority.</v>
      </c>
      <c r="F42" s="40"/>
      <c r="G42" s="40"/>
      <c r="H42" s="40"/>
      <c r="I42" s="40"/>
      <c r="J42" s="40"/>
      <c r="K42" s="40"/>
      <c r="L42" s="40"/>
      <c r="M42" s="40"/>
      <c r="N42" s="40"/>
    </row>
    <row r="43" spans="2:14" ht="79.2" x14ac:dyDescent="0.25">
      <c r="B43" s="43" t="str">
        <f>'Knowledge &amp; Capabilities'!C16</f>
        <v>Electricity and heat metering</v>
      </c>
      <c r="C43" s="42" t="str">
        <f>'Knowledge &amp; Capabilities'!J16</f>
        <v>HIGH</v>
      </c>
      <c r="D43" s="43" t="str">
        <f>'Knowledge &amp; Capabilities'!K16</f>
        <v>Your internal level of knowledge or expertise is below our recommended maturity criteria of 3 to ensure you can be an intelligent client if outsourcing this capability. Without investment in upskilling of relevant teams and individuals, a low maturity level is likely to impact the effective procurement and management of outsourced support, and could ultimately impact the development and delivery of net zero projects within your local authority. Capacity constraints will need to be reviewed in addition to this.</v>
      </c>
      <c r="E43" s="43" t="str">
        <f>'Knowledge &amp; Capabilities'!L16</f>
        <v>Review the training and upskilling resources accessible within Net Zero Go and/or contact the team for additional support and guidance.
Outsource capabilities where possible to enhance the knowledge and expertise available to your project and local authority.</v>
      </c>
      <c r="F43" s="40"/>
      <c r="G43" s="40"/>
      <c r="H43" s="40"/>
      <c r="I43" s="40"/>
      <c r="J43" s="40"/>
      <c r="K43" s="40"/>
      <c r="L43" s="40"/>
      <c r="M43" s="40"/>
      <c r="N43" s="40"/>
    </row>
    <row r="44" spans="2:14" ht="60.75" customHeight="1" x14ac:dyDescent="0.25">
      <c r="B44" s="43" t="str">
        <f>'Knowledge &amp; Capabilities'!C17</f>
        <v>Technology integration across systems</v>
      </c>
      <c r="C44" s="42" t="str">
        <f>'Knowledge &amp; Capabilities'!J17</f>
        <v>HIGH</v>
      </c>
      <c r="D44" s="43" t="str">
        <f>'Knowledge &amp; Capabilities'!K17</f>
        <v>Your internal level of knowledge or expertise is below our recommended maturity criteria of 4 to ensure you can manage this in-house. Without investment in upskilling of relevant teams and individuals, a low maturity level is likely to impact the effective development and delivery of net zero projects within your local authority. Capacity constraints will need to be reviewed in addition to this.</v>
      </c>
      <c r="E44" s="43" t="str">
        <f>'Knowledge &amp; Capabilities'!L17</f>
        <v>Review the training and upskilling resources accessible within Net Zero Go and/or contact the team for additional support and guidance.
Outsource capabilities where possible to enhance the knowledge and expertise available to your project and local authority.</v>
      </c>
      <c r="F44" s="40"/>
      <c r="G44" s="40"/>
      <c r="H44" s="40"/>
      <c r="I44" s="40"/>
      <c r="J44" s="40"/>
      <c r="K44" s="40"/>
      <c r="L44" s="40"/>
      <c r="M44" s="40"/>
      <c r="N44" s="40"/>
    </row>
    <row r="45" spans="2:14" ht="79.2" x14ac:dyDescent="0.25">
      <c r="B45" s="43" t="str">
        <f>'Knowledge &amp; Capabilities'!C18</f>
        <v>Asset optimisation</v>
      </c>
      <c r="C45" s="42" t="str">
        <f>'Knowledge &amp; Capabilities'!J18</f>
        <v>HIGH</v>
      </c>
      <c r="D45" s="43" t="str">
        <f>'Knowledge &amp; Capabilities'!K18</f>
        <v>Your internal level of knowledge or expertise is below our recommended maturity criteria of 3 to ensure you can be an intelligent client if outsourcing this capability. Without investment in upskilling of relevant teams and individuals, a low maturity level is likely to impact the effective procurement and management of outsourced support, and could ultimately impact the development and delivery of net zero projects within your local authority. Capacity constraints will need to be reviewed in addition to this.</v>
      </c>
      <c r="E45" s="43" t="str">
        <f>'Knowledge &amp; Capabilities'!L18</f>
        <v>Review the training and upskilling resources accessible within Net Zero Go and/or contact the team for additional support and guidance.
Outsource capabilities where possible to enhance the knowledge and expertise available to your project and local authority.</v>
      </c>
      <c r="F45" s="40"/>
      <c r="G45" s="40"/>
      <c r="H45" s="40"/>
      <c r="I45" s="40"/>
      <c r="J45" s="40"/>
      <c r="K45" s="40"/>
      <c r="L45" s="40"/>
      <c r="M45" s="40"/>
      <c r="N45" s="40"/>
    </row>
    <row r="46" spans="2:14" ht="79.2" x14ac:dyDescent="0.25">
      <c r="B46" s="43" t="str">
        <f>'Knowledge &amp; Capabilities'!C19</f>
        <v>Grid connections, energy load and capacity</v>
      </c>
      <c r="C46" s="42" t="str">
        <f>'Knowledge &amp; Capabilities'!J19</f>
        <v>HIGH</v>
      </c>
      <c r="D46" s="43" t="str">
        <f>'Knowledge &amp; Capabilities'!K19</f>
        <v>Your internal level of knowledge or expertise is below our recommended maturity criteria of 3 to ensure you can be an intelligent client if outsourcing this capability. Without investment in upskilling of relevant teams and individuals, a low maturity level is likely to impact the effective procurement and management of outsourced support, and could ultimately impact the development and delivery of net zero projects within your local authority. Capacity constraints will need to be reviewed in addition to this.</v>
      </c>
      <c r="E46" s="43" t="str">
        <f>'Knowledge &amp; Capabilities'!L19</f>
        <v>Review the training and upskilling resources accessible within Net Zero Go and/or contact the team for additional support and guidance.
Outsource capabilities where possible to enhance the knowledge and expertise available to your project and local authority.</v>
      </c>
      <c r="F46" s="40"/>
      <c r="G46" s="40"/>
      <c r="H46" s="40"/>
      <c r="I46" s="40"/>
      <c r="J46" s="40"/>
      <c r="K46" s="40"/>
      <c r="L46" s="40"/>
      <c r="M46" s="40"/>
      <c r="N46" s="40"/>
    </row>
    <row r="47" spans="2:14" ht="66" x14ac:dyDescent="0.25">
      <c r="B47" s="43" t="str">
        <f>'Knowledge &amp; Capabilities'!C20</f>
        <v>Procurement best practice for delivery of net zero</v>
      </c>
      <c r="C47" s="42" t="str">
        <f>'Knowledge &amp; Capabilities'!J20</f>
        <v>HIGH</v>
      </c>
      <c r="D47" s="43" t="str">
        <f>'Knowledge &amp; Capabilities'!K20</f>
        <v>Your internal level of knowledge or expertise is below our recommended maturity criteria of 4 to ensure you can manage this in-house. Without investment in upskilling of relevant teams and individuals, a low maturity level is likely to impact the effective development and delivery of net zero projects within your local authority. Capacity constraints will need to be reviewed in addition to this.</v>
      </c>
      <c r="E47" s="43" t="str">
        <f>'Knowledge &amp; Capabilities'!L20</f>
        <v>Review the training and upskilling resources accessible within Net Zero Go and/or contact the team for additional support and guidance.
Outsource capabilities where possible to enhance the knowledge and expertise available to your project and local authority.</v>
      </c>
      <c r="F47" s="40"/>
      <c r="G47" s="40"/>
      <c r="H47" s="40"/>
      <c r="I47" s="40"/>
      <c r="J47" s="40"/>
      <c r="K47" s="40"/>
      <c r="L47" s="40"/>
      <c r="M47" s="40"/>
      <c r="N47" s="40"/>
    </row>
    <row r="48" spans="2:14" ht="79.2" x14ac:dyDescent="0.25">
      <c r="B48" s="43" t="str">
        <f>'Knowledge &amp; Capabilities'!C21</f>
        <v>Procuring and managing internal resource</v>
      </c>
      <c r="C48" s="42" t="str">
        <f>'Knowledge &amp; Capabilities'!J21</f>
        <v>HIGH</v>
      </c>
      <c r="D48" s="43" t="str">
        <f>'Knowledge &amp; Capabilities'!K21</f>
        <v>Your internal level of knowledge or expertise is below our recommended maturity criteria of 5 to ensure you have industry-level knowledge in-house. Without investment in upskilling of relevant teams and individuals, a lower maturity level is likely to impact the effective development and delivery of net zero projects within your local authority. However, you may choose to outsource this capability with the maturity level to be an intelligent client. Capacity constraints will need to be reviewed in addition to this.</v>
      </c>
      <c r="E48" s="43" t="str">
        <f>'Knowledge &amp; Capabilities'!L21</f>
        <v>Review the training and upskilling resources accessible within Net Zero Go and/or contact the team for additional support and guidance.
Outsource capabilities where possible to enhance the knowledge and expertise available to your project and local authority.</v>
      </c>
      <c r="F48" s="40"/>
      <c r="G48" s="40"/>
      <c r="H48" s="40"/>
      <c r="I48" s="40"/>
      <c r="J48" s="40"/>
      <c r="K48" s="40"/>
      <c r="L48" s="40"/>
      <c r="M48" s="40"/>
      <c r="N48" s="40"/>
    </row>
    <row r="49" spans="2:14" ht="79.2" x14ac:dyDescent="0.25">
      <c r="B49" s="43" t="str">
        <f>'Knowledge &amp; Capabilities'!C22</f>
        <v>Contract drafting and management</v>
      </c>
      <c r="C49" s="42" t="str">
        <f>'Knowledge &amp; Capabilities'!J22</f>
        <v>HIGH</v>
      </c>
      <c r="D49" s="43" t="str">
        <f>'Knowledge &amp; Capabilities'!K22</f>
        <v>Your internal level of knowledge or expertise is below our recommended maturity criteria of 3 to ensure you can be an intelligent client if outsourcing this capability. Without investment in upskilling of relevant teams and individuals, a low maturity level is likely to impact the effective procurement and management of outsourced support, and could ultimately impact the development and delivery of net zero projects within your local authority. Capacity constraints will need to be reviewed in addition to this.</v>
      </c>
      <c r="E49" s="43" t="str">
        <f>'Knowledge &amp; Capabilities'!L22</f>
        <v>Review the training and upskilling resources accessible within Net Zero Go and/or contact the team for additional support and guidance.
Outsource capabilities where possible to enhance the knowledge and expertise available to your project and local authority.</v>
      </c>
      <c r="F49" s="40"/>
      <c r="G49" s="40"/>
      <c r="H49" s="40"/>
      <c r="I49" s="40"/>
      <c r="J49" s="40"/>
      <c r="K49" s="40"/>
      <c r="L49" s="40"/>
      <c r="M49" s="40"/>
      <c r="N49" s="40"/>
    </row>
    <row r="50" spans="2:14" ht="79.2" x14ac:dyDescent="0.25">
      <c r="B50" s="43" t="str">
        <f>'Knowledge &amp; Capabilities'!C23</f>
        <v>Internal stakeholder management</v>
      </c>
      <c r="C50" s="42" t="str">
        <f>'Knowledge &amp; Capabilities'!J23</f>
        <v>HIGH</v>
      </c>
      <c r="D50" s="43" t="str">
        <f>'Knowledge &amp; Capabilities'!K23</f>
        <v>Your internal level of knowledge or expertise is below our recommended maturity criteria of 5 to ensure you have industry-level knowledge in-house. Without investment in upskilling of relevant teams and individuals, a lower maturity level is likely to impact the effective development and delivery of net zero projects within your local authority. However, you may choose to outsource this capability with the maturity level to be an intelligent client. Capacity constraints will need to be reviewed in addition to this.</v>
      </c>
      <c r="E50" s="43" t="str">
        <f>'Knowledge &amp; Capabilities'!L23</f>
        <v>Review the training and upskilling resources accessible within Net Zero Go and/or contact the team for additional support and guidance.
Outsource capabilities where possible to enhance the knowledge and expertise available to your project and local authority.</v>
      </c>
      <c r="F50" s="40"/>
      <c r="G50" s="40"/>
      <c r="H50" s="40"/>
      <c r="I50" s="40"/>
      <c r="J50" s="40"/>
      <c r="K50" s="40"/>
      <c r="L50" s="40"/>
      <c r="M50" s="40"/>
      <c r="N50" s="40"/>
    </row>
    <row r="51" spans="2:14" ht="66" x14ac:dyDescent="0.25">
      <c r="B51" s="43" t="str">
        <f>'Knowledge &amp; Capabilities'!C24</f>
        <v>External stakeholder management</v>
      </c>
      <c r="C51" s="42" t="str">
        <f>'Knowledge &amp; Capabilities'!J24</f>
        <v>HIGH</v>
      </c>
      <c r="D51" s="43" t="str">
        <f>'Knowledge &amp; Capabilities'!K24</f>
        <v>Your internal level of knowledge or expertise is below our recommended maturity criteria of 4 to ensure you can manage this in-house. Without investment in upskilling of relevant teams and individuals, a low maturity level is likely to impact the effective development and delivery of net zero projects within your local authority. Capacity constraints will need to be reviewed in addition to this.</v>
      </c>
      <c r="E51" s="43" t="str">
        <f>'Knowledge &amp; Capabilities'!L24</f>
        <v>Review the training and upskilling resources accessible within Net Zero Go and/or contact the team for additional support and guidance.
Outsource capabilities where possible to enhance the knowledge and expertise available to your project and local authority.</v>
      </c>
      <c r="F51" s="40"/>
      <c r="G51" s="40"/>
      <c r="H51" s="40"/>
      <c r="I51" s="40"/>
      <c r="J51" s="40"/>
      <c r="K51" s="40"/>
      <c r="L51" s="40"/>
      <c r="M51" s="40"/>
      <c r="N51" s="40"/>
    </row>
    <row r="52" spans="2:14" ht="79.2" x14ac:dyDescent="0.25">
      <c r="B52" s="43" t="str">
        <f>'Knowledge &amp; Capabilities'!C25</f>
        <v>Large scale project management</v>
      </c>
      <c r="C52" s="42" t="str">
        <f>'Knowledge &amp; Capabilities'!J25</f>
        <v>HIGH</v>
      </c>
      <c r="D52" s="43" t="str">
        <f>'Knowledge &amp; Capabilities'!K25</f>
        <v>Your internal level of knowledge or expertise is below our recommended maturity criteria of 3 to ensure you can be an intelligent client if outsourcing this capability. Without investment in upskilling of relevant teams and individuals, a low maturity level is likely to impact the effective procurement and management of outsourced support, and could ultimately impact the development and delivery of net zero projects within your local authority. Capacity constraints will need to be reviewed in addition to this.</v>
      </c>
      <c r="E52" s="43" t="str">
        <f>'Knowledge &amp; Capabilities'!L25</f>
        <v>Review the training and upskilling resources accessible within Net Zero Go and/or contact the team for additional support and guidance.
Outsource capabilities where possible to enhance the knowledge and expertise available to your project and local authority.</v>
      </c>
      <c r="F52" s="40"/>
      <c r="G52" s="40"/>
      <c r="H52" s="40"/>
      <c r="I52" s="40"/>
      <c r="J52" s="40"/>
      <c r="K52" s="40"/>
      <c r="L52" s="40"/>
      <c r="M52" s="40"/>
      <c r="N52" s="40"/>
    </row>
    <row r="53" spans="2:14" ht="79.2" x14ac:dyDescent="0.25">
      <c r="B53" s="43" t="str">
        <f>'Knowledge &amp; Capabilities'!C26</f>
        <v>Feasibility and opportunity assessment</v>
      </c>
      <c r="C53" s="42" t="str">
        <f>'Knowledge &amp; Capabilities'!J26</f>
        <v>HIGH</v>
      </c>
      <c r="D53" s="43" t="str">
        <f>'Knowledge &amp; Capabilities'!K26</f>
        <v>Your internal level of knowledge or expertise is below our recommended maturity criteria of 3 to ensure you can be an intelligent client if outsourcing this capability. Without investment in upskilling of relevant teams and individuals, a low maturity level is likely to impact the effective procurement and management of outsourced support, and could ultimately impact the development and delivery of net zero projects within your local authority. Capacity constraints will need to be reviewed in addition to this.</v>
      </c>
      <c r="E53" s="43" t="str">
        <f>'Knowledge &amp; Capabilities'!L26</f>
        <v>Review the training and upskilling resources accessible within Net Zero Go and/or contact the team for additional support and guidance.
Outsource capabilities where possible to enhance the knowledge and expertise available to your project and local authority.</v>
      </c>
      <c r="F53" s="40"/>
      <c r="G53" s="40"/>
      <c r="H53" s="40"/>
      <c r="I53" s="40"/>
      <c r="J53" s="40"/>
      <c r="K53" s="40"/>
      <c r="L53" s="40"/>
      <c r="M53" s="40"/>
      <c r="N53" s="40"/>
    </row>
    <row r="54" spans="2:14" ht="79.2" x14ac:dyDescent="0.25">
      <c r="B54" s="43" t="str">
        <f>'Knowledge &amp; Capabilities'!C27</f>
        <v>Funding and financial models for energy projects</v>
      </c>
      <c r="C54" s="42" t="str">
        <f>'Knowledge &amp; Capabilities'!J27</f>
        <v>HIGH</v>
      </c>
      <c r="D54" s="43" t="str">
        <f>'Knowledge &amp; Capabilities'!K27</f>
        <v>Your internal level of knowledge or expertise is below our recommended maturity criteria of 3 to ensure you can be an intelligent client if outsourcing this capability. Without investment in upskilling of relevant teams and individuals, a low maturity level is likely to impact the effective procurement and management of outsourced support, and could ultimately impact the development and delivery of net zero projects within your local authority. Capacity constraints will need to be reviewed in addition to this.</v>
      </c>
      <c r="E54" s="43" t="str">
        <f>'Knowledge &amp; Capabilities'!L27</f>
        <v>Review the training and upskilling resources accessible within Net Zero Go and/or contact the team for additional support and guidance.
Outsource capabilities where possible to enhance the knowledge and expertise available to your project and local authority.</v>
      </c>
      <c r="F54" s="40"/>
      <c r="G54" s="40"/>
      <c r="H54" s="40"/>
      <c r="I54" s="40"/>
      <c r="J54" s="40"/>
      <c r="K54" s="40"/>
      <c r="L54" s="40"/>
      <c r="M54" s="40"/>
      <c r="N54" s="40"/>
    </row>
    <row r="55" spans="2:14" ht="79.2" x14ac:dyDescent="0.25">
      <c r="B55" s="43" t="str">
        <f>'Knowledge &amp; Capabilities'!C28</f>
        <v>Energy efficiency retrofitting</v>
      </c>
      <c r="C55" s="42" t="str">
        <f>'Knowledge &amp; Capabilities'!J28</f>
        <v>HIGH</v>
      </c>
      <c r="D55" s="43" t="str">
        <f>'Knowledge &amp; Capabilities'!K28</f>
        <v>Your internal level of knowledge or expertise is below our recommended maturity criteria of 3 to ensure you can be an intelligent client if outsourcing this capability. Without investment in upskilling of relevant teams and individuals, a low maturity level is likely to impact the effective procurement and management of outsourced support, and could ultimately impact the development and delivery of net zero projects within your local authority. Capacity constraints will need to be reviewed in addition to this.</v>
      </c>
      <c r="E55" s="43" t="str">
        <f>'Knowledge &amp; Capabilities'!L28</f>
        <v>Review the training and upskilling resources accessible within Net Zero Go and/or contact the team for additional support and guidance.
Outsource capabilities where possible to enhance the knowledge and expertise available to your project and local authority.</v>
      </c>
      <c r="F55" s="40"/>
      <c r="G55" s="40"/>
      <c r="H55" s="40"/>
      <c r="I55" s="40"/>
      <c r="J55" s="40"/>
      <c r="K55" s="40"/>
      <c r="L55" s="40"/>
      <c r="M55" s="40"/>
      <c r="N55" s="40"/>
    </row>
    <row r="56" spans="2:14" ht="66" x14ac:dyDescent="0.25">
      <c r="B56" s="43" t="str">
        <f>'Knowledge &amp; Capabilities'!C29</f>
        <v>Street lighting</v>
      </c>
      <c r="C56" s="42" t="str">
        <f>'Knowledge &amp; Capabilities'!J29</f>
        <v>HIGH</v>
      </c>
      <c r="D56" s="43" t="str">
        <f>'Knowledge &amp; Capabilities'!K29</f>
        <v>Your internal level of knowledge or expertise is below our recommended maturity criteria of 4 to ensure you can manage this in-house. Without investment in upskilling of relevant teams and individuals, a low maturity level is likely to impact the effective development and delivery of net zero projects within your local authority. Capacity constraints will need to be reviewed in addition to this.</v>
      </c>
      <c r="E56" s="43" t="str">
        <f>'Knowledge &amp; Capabilities'!L29</f>
        <v>Review the training and upskilling resources accessible within Net Zero Go and/or contact the team for additional support and guidance.
Outsource capabilities where possible to enhance the knowledge and expertise available to your project and local authority.</v>
      </c>
      <c r="F56" s="40"/>
      <c r="G56" s="40"/>
      <c r="H56" s="40"/>
      <c r="I56" s="40"/>
      <c r="J56" s="40"/>
      <c r="K56" s="40"/>
      <c r="L56" s="40"/>
      <c r="M56" s="40"/>
      <c r="N56" s="40"/>
    </row>
    <row r="57" spans="2:14" ht="79.2" x14ac:dyDescent="0.25">
      <c r="B57" s="43" t="str">
        <f>'Knowledge &amp; Capabilities'!C30</f>
        <v>Heat networks</v>
      </c>
      <c r="C57" s="42" t="str">
        <f>'Knowledge &amp; Capabilities'!J30</f>
        <v>HIGH</v>
      </c>
      <c r="D57" s="43" t="str">
        <f>'Knowledge &amp; Capabilities'!K30</f>
        <v>Your internal level of knowledge or expertise is below our recommended maturity criteria of 3 to ensure you can be an intelligent client if outsourcing this capability. Without investment in upskilling of relevant teams and individuals, a low maturity level is likely to impact the effective procurement and management of outsourced support, and could ultimately impact the development and delivery of net zero projects within your local authority. Capacity constraints will need to be reviewed in addition to this.</v>
      </c>
      <c r="E57" s="43" t="str">
        <f>'Knowledge &amp; Capabilities'!L30</f>
        <v>Review the training and upskilling resources accessible within Net Zero Go and/or contact the team for additional support and guidance.
Outsource capabilities where possible to enhance the knowledge and expertise available to your project and local authority.</v>
      </c>
      <c r="F57" s="40"/>
      <c r="G57" s="40"/>
      <c r="H57" s="40"/>
      <c r="I57" s="40"/>
      <c r="J57" s="40"/>
      <c r="K57" s="40"/>
      <c r="L57" s="40"/>
      <c r="M57" s="40"/>
      <c r="N57" s="40"/>
    </row>
    <row r="58" spans="2:14" ht="79.2" x14ac:dyDescent="0.25">
      <c r="B58" s="43" t="str">
        <f>'Knowledge &amp; Capabilities'!C31</f>
        <v>Heat pumps</v>
      </c>
      <c r="C58" s="42" t="str">
        <f>'Knowledge &amp; Capabilities'!J31</f>
        <v>HIGH</v>
      </c>
      <c r="D58" s="43" t="str">
        <f>'Knowledge &amp; Capabilities'!K31</f>
        <v>Your internal level of knowledge or expertise is below our recommended maturity criteria of 3 to ensure you can be an intelligent client if outsourcing this capability. Without investment in upskilling of relevant teams and individuals, a low maturity level is likely to impact the effective procurement and management of outsourced support, and could ultimately impact the development and delivery of net zero projects within your local authority. Capacity constraints will need to be reviewed in addition to this.</v>
      </c>
      <c r="E58" s="43" t="str">
        <f>'Knowledge &amp; Capabilities'!L31</f>
        <v>Review the training and upskilling resources accessible within Net Zero Go and/or contact the team for additional support and guidance.
Outsource capabilities where possible to enhance the knowledge and expertise available to your project and local authority.</v>
      </c>
      <c r="F58" s="40"/>
      <c r="G58" s="40"/>
      <c r="H58" s="40"/>
      <c r="I58" s="40"/>
      <c r="J58" s="40"/>
      <c r="K58" s="40"/>
      <c r="L58" s="40"/>
      <c r="M58" s="40"/>
      <c r="N58" s="40"/>
    </row>
    <row r="59" spans="2:14" ht="79.2" x14ac:dyDescent="0.25">
      <c r="B59" s="43" t="str">
        <f>'Knowledge &amp; Capabilities'!C32</f>
        <v>Gas and electric heating systems</v>
      </c>
      <c r="C59" s="42" t="str">
        <f>'Knowledge &amp; Capabilities'!J32</f>
        <v>HIGH</v>
      </c>
      <c r="D59" s="43" t="str">
        <f>'Knowledge &amp; Capabilities'!K32</f>
        <v>Your internal level of knowledge or expertise is below our recommended maturity criteria of 3 to ensure you can be an intelligent client if outsourcing this capability. Without investment in upskilling of relevant teams and individuals, a low maturity level is likely to impact the effective procurement and management of outsourced support, and could ultimately impact the development and delivery of net zero projects within your local authority. Capacity constraints will need to be reviewed in addition to this.</v>
      </c>
      <c r="E59" s="43" t="str">
        <f>'Knowledge &amp; Capabilities'!L32</f>
        <v>Review the training and upskilling resources accessible within Net Zero Go and/or contact the team for additional support and guidance.
Outsource capabilities where possible to enhance the knowledge and expertise available to your project and local authority.</v>
      </c>
      <c r="F59" s="40"/>
      <c r="G59" s="40"/>
      <c r="H59" s="40"/>
      <c r="I59" s="40"/>
      <c r="J59" s="40"/>
      <c r="K59" s="40"/>
      <c r="L59" s="40"/>
      <c r="M59" s="40"/>
      <c r="N59" s="40"/>
    </row>
    <row r="60" spans="2:14" ht="79.2" x14ac:dyDescent="0.25">
      <c r="B60" s="43" t="str">
        <f>'Knowledge &amp; Capabilities'!C33</f>
        <v>EV charge points</v>
      </c>
      <c r="C60" s="42" t="str">
        <f>'Knowledge &amp; Capabilities'!J33</f>
        <v>HIGH</v>
      </c>
      <c r="D60" s="43" t="str">
        <f>'Knowledge &amp; Capabilities'!K33</f>
        <v>Your internal level of knowledge or expertise is below our recommended maturity criteria of 3 to ensure you can be an intelligent client if outsourcing this capability. Without investment in upskilling of relevant teams and individuals, a low maturity level is likely to impact the effective procurement and management of outsourced support, and could ultimately impact the development and delivery of net zero projects within your local authority. Capacity constraints will need to be reviewed in addition to this.</v>
      </c>
      <c r="E60" s="43" t="str">
        <f>'Knowledge &amp; Capabilities'!L33</f>
        <v>Review the training and upskilling resources accessible within Net Zero Go and/or contact the team for additional support and guidance.
Outsource capabilities where possible to enhance the knowledge and expertise available to your project and local authority.</v>
      </c>
      <c r="F60" s="40"/>
      <c r="G60" s="40"/>
      <c r="H60" s="40"/>
      <c r="I60" s="40"/>
      <c r="J60" s="40"/>
      <c r="K60" s="40"/>
      <c r="L60" s="40"/>
      <c r="M60" s="40"/>
      <c r="N60" s="40"/>
    </row>
    <row r="61" spans="2:14" ht="79.2" x14ac:dyDescent="0.25">
      <c r="B61" s="43" t="str">
        <f>'Knowledge &amp; Capabilities'!C34</f>
        <v>EV models</v>
      </c>
      <c r="C61" s="42" t="str">
        <f>'Knowledge &amp; Capabilities'!J34</f>
        <v>HIGH</v>
      </c>
      <c r="D61" s="43" t="str">
        <f>'Knowledge &amp; Capabilities'!K34</f>
        <v>Your internal level of knowledge or expertise is below our recommended maturity criteria of 3 to ensure you can be an intelligent client if outsourcing this capability. Without investment in upskilling of relevant teams and individuals, a low maturity level is likely to impact the effective procurement and management of outsourced support, and could ultimately impact the development and delivery of net zero projects within your local authority. Capacity constraints will need to be reviewed in addition to this.</v>
      </c>
      <c r="E61" s="43" t="str">
        <f>'Knowledge &amp; Capabilities'!L34</f>
        <v>Review the training and upskilling resources accessible within Net Zero Go and/or contact the team for additional support and guidance.
Outsource capabilities where possible to enhance the knowledge and expertise available to your project and local authority.</v>
      </c>
      <c r="F61" s="40"/>
      <c r="G61" s="40"/>
      <c r="H61" s="40"/>
      <c r="I61" s="40"/>
      <c r="J61" s="40"/>
      <c r="K61" s="40"/>
      <c r="L61" s="40"/>
      <c r="M61" s="40"/>
      <c r="N61" s="40"/>
    </row>
    <row r="62" spans="2:14" ht="66" x14ac:dyDescent="0.25">
      <c r="B62" s="43" t="str">
        <f>'Knowledge &amp; Capabilities'!C35</f>
        <v>Community energy</v>
      </c>
      <c r="C62" s="42" t="str">
        <f>'Knowledge &amp; Capabilities'!J35</f>
        <v>HIGH</v>
      </c>
      <c r="D62" s="43" t="str">
        <f>'Knowledge &amp; Capabilities'!K35</f>
        <v>Your internal level of knowledge or expertise is below our recommended maturity criteria of 4 to ensure you can manage this in-house. Without investment in upskilling of relevant teams and individuals, a low maturity level is likely to impact the effective development and delivery of net zero projects within your local authority. Capacity constraints will need to be reviewed in addition to this.</v>
      </c>
      <c r="E62" s="43" t="str">
        <f>'Knowledge &amp; Capabilities'!L35</f>
        <v>Review the training and upskilling resources accessible within Net Zero Go and/or contact the team for additional support and guidance.
Outsource capabilities where possible to enhance the knowledge and expertise available to your project and local authority.</v>
      </c>
      <c r="F62" s="40"/>
      <c r="G62" s="40"/>
      <c r="H62" s="40"/>
      <c r="I62" s="40"/>
      <c r="J62" s="40"/>
      <c r="K62" s="40"/>
      <c r="L62" s="40"/>
      <c r="M62" s="40"/>
      <c r="N62" s="40"/>
    </row>
    <row r="63" spans="2:14" ht="79.2" x14ac:dyDescent="0.25">
      <c r="B63" s="43" t="str">
        <f>'Knowledge &amp; Capabilities'!C36</f>
        <v>Wind generation</v>
      </c>
      <c r="C63" s="42" t="str">
        <f>'Knowledge &amp; Capabilities'!J36</f>
        <v>HIGH</v>
      </c>
      <c r="D63" s="43" t="str">
        <f>'Knowledge &amp; Capabilities'!K36</f>
        <v>Your internal level of knowledge or expertise is below our recommended maturity criteria of 3 to ensure you can be an intelligent client if outsourcing this capability. Without investment in upskilling of relevant teams and individuals, a low maturity level is likely to impact the effective procurement and management of outsourced support, and could ultimately impact the development and delivery of net zero projects within your local authority. Capacity constraints will need to be reviewed in addition to this.</v>
      </c>
      <c r="E63" s="43" t="str">
        <f>'Knowledge &amp; Capabilities'!L36</f>
        <v>Review the training and upskilling resources accessible within Net Zero Go and/or contact the team for additional support and guidance.
Outsource capabilities where possible to enhance the knowledge and expertise available to your project and local authority.</v>
      </c>
      <c r="F63" s="40"/>
      <c r="G63" s="40"/>
      <c r="H63" s="40"/>
      <c r="I63" s="40"/>
      <c r="J63" s="40"/>
      <c r="K63" s="40"/>
      <c r="L63" s="40"/>
      <c r="M63" s="40"/>
      <c r="N63" s="40"/>
    </row>
    <row r="64" spans="2:14" ht="79.2" x14ac:dyDescent="0.25">
      <c r="B64" s="43" t="str">
        <f>'Knowledge &amp; Capabilities'!C37</f>
        <v>Battery storage</v>
      </c>
      <c r="C64" s="42" t="str">
        <f>'Knowledge &amp; Capabilities'!J37</f>
        <v>HIGH</v>
      </c>
      <c r="D64" s="43" t="str">
        <f>'Knowledge &amp; Capabilities'!K37</f>
        <v>Your internal level of knowledge or expertise is below our recommended maturity criteria of 3 to ensure you can be an intelligent client if outsourcing this capability. Without investment in upskilling of relevant teams and individuals, a low maturity level is likely to impact the effective procurement and management of outsourced support, and could ultimately impact the development and delivery of net zero projects within your local authority. Capacity constraints will need to be reviewed in addition to this.</v>
      </c>
      <c r="E64" s="43" t="str">
        <f>'Knowledge &amp; Capabilities'!L37</f>
        <v>Review the training and upskilling resources accessible within Net Zero Go and/or contact the team for additional support and guidance.
Outsource capabilities where possible to enhance the knowledge and expertise available to your project and local authority.</v>
      </c>
      <c r="F64" s="40"/>
      <c r="G64" s="40"/>
      <c r="H64" s="40"/>
      <c r="I64" s="40"/>
      <c r="J64" s="40"/>
      <c r="K64" s="40"/>
      <c r="L64" s="40"/>
      <c r="M64" s="40"/>
      <c r="N64" s="40"/>
    </row>
    <row r="65" spans="2:14" ht="79.2" x14ac:dyDescent="0.25">
      <c r="B65" s="43" t="str">
        <f>'Knowledge &amp; Capabilities'!C38</f>
        <v>Large scale solar</v>
      </c>
      <c r="C65" s="42" t="str">
        <f>'Knowledge &amp; Capabilities'!J38</f>
        <v>HIGH</v>
      </c>
      <c r="D65" s="43" t="str">
        <f>'Knowledge &amp; Capabilities'!K38</f>
        <v>Your internal level of knowledge or expertise is below our recommended maturity criteria of 3 to ensure you can be an intelligent client if outsourcing this capability. Without investment in upskilling of relevant teams and individuals, a low maturity level is likely to impact the effective procurement and management of outsourced support, and could ultimately impact the development and delivery of net zero projects within your local authority. Capacity constraints will need to be reviewed in addition to this.</v>
      </c>
      <c r="E65" s="43" t="str">
        <f>'Knowledge &amp; Capabilities'!L38</f>
        <v>Review the training and upskilling resources accessible within Net Zero Go and/or contact the team for additional support and guidance.
Outsource capabilities where possible to enhance the knowledge and expertise available to your project and local authority.</v>
      </c>
      <c r="F65" s="40"/>
      <c r="G65" s="40"/>
      <c r="H65" s="40"/>
      <c r="I65" s="40"/>
      <c r="J65" s="40"/>
      <c r="K65" s="40"/>
      <c r="L65" s="40"/>
      <c r="M65" s="40"/>
      <c r="N65" s="40"/>
    </row>
    <row r="66" spans="2:14" ht="79.2" x14ac:dyDescent="0.25">
      <c r="B66" s="43" t="str">
        <f>'Knowledge &amp; Capabilities'!C39</f>
        <v>Small scale solar</v>
      </c>
      <c r="C66" s="42" t="str">
        <f>'Knowledge &amp; Capabilities'!J39</f>
        <v>HIGH</v>
      </c>
      <c r="D66" s="43" t="str">
        <f>'Knowledge &amp; Capabilities'!K39</f>
        <v>Your internal level of knowledge or expertise is below our recommended maturity criteria of 3 to ensure you can be an intelligent client if outsourcing this capability. Without investment in upskilling of relevant teams and individuals, a low maturity level is likely to impact the effective procurement and management of outsourced support, and could ultimately impact the development and delivery of net zero projects within your local authority. Capacity constraints will need to be reviewed in addition to this.</v>
      </c>
      <c r="E66" s="43" t="str">
        <f>'Knowledge &amp; Capabilities'!L39</f>
        <v>Review the training and upskilling resources accessible within Net Zero Go and/or contact the team for additional support and guidance.
Outsource capabilities where possible to enhance the knowledge and expertise available to your project and local authority.</v>
      </c>
      <c r="F66" s="40"/>
      <c r="G66" s="40"/>
      <c r="H66" s="40"/>
      <c r="I66" s="40"/>
      <c r="J66" s="40"/>
      <c r="K66" s="40"/>
      <c r="L66" s="40"/>
      <c r="M66" s="40"/>
      <c r="N66" s="40"/>
    </row>
    <row r="67" spans="2:14" ht="79.2" x14ac:dyDescent="0.25">
      <c r="B67" s="43" t="str">
        <f>'Knowledge &amp; Capabilities'!C40</f>
        <v>Other renewable generation technologies</v>
      </c>
      <c r="C67" s="42" t="str">
        <f>'Knowledge &amp; Capabilities'!J40</f>
        <v>HIGH</v>
      </c>
      <c r="D67" s="43" t="str">
        <f>'Knowledge &amp; Capabilities'!K40</f>
        <v>Your internal level of knowledge or expertise is below our recommended maturity criteria of 3 to ensure you can be an intelligent client if outsourcing this capability. Without investment in upskilling of relevant teams and individuals, a low maturity level is likely to impact the effective procurement and management of outsourced support, and could ultimately impact the development and delivery of net zero projects within your local authority. Capacity constraints will need to be reviewed in addition to this.</v>
      </c>
      <c r="E67" s="43" t="str">
        <f>'Knowledge &amp; Capabilities'!L40</f>
        <v>Review the training and upskilling resources accessible within Net Zero Go and/or contact the team for additional support and guidance.
Outsource capabilities where possible to enhance the knowledge and expertise available to your project and local authority.</v>
      </c>
      <c r="F67" s="40"/>
      <c r="G67" s="40"/>
      <c r="H67" s="40"/>
      <c r="I67" s="40"/>
      <c r="J67" s="40"/>
      <c r="K67" s="40"/>
      <c r="L67" s="40"/>
      <c r="M67" s="40"/>
      <c r="N67" s="40"/>
    </row>
    <row r="68" spans="2:14" ht="66" x14ac:dyDescent="0.25">
      <c r="B68" s="43" t="str">
        <f>'Knowledge &amp; Capabilities'!C41</f>
        <v>Energy contract management</v>
      </c>
      <c r="C68" s="42" t="str">
        <f>'Knowledge &amp; Capabilities'!J41</f>
        <v>HIGH</v>
      </c>
      <c r="D68" s="43" t="str">
        <f>'Knowledge &amp; Capabilities'!K41</f>
        <v>Your internal level of knowledge or expertise is below our recommended maturity criteria of 4 to ensure you can manage this in-house. Without investment in upskilling of relevant teams and individuals, a low maturity level is likely to impact the effective development and delivery of net zero projects within your local authority. Capacity constraints will need to be reviewed in addition to this.</v>
      </c>
      <c r="E68" s="43" t="str">
        <f>'Knowledge &amp; Capabilities'!L41</f>
        <v>Review the training and upskilling resources accessible within Net Zero Go and/or contact the team for additional support and guidance.
Outsource capabilities where possible to enhance the knowledge and expertise available to your project and local authority.</v>
      </c>
      <c r="F68" s="40"/>
      <c r="G68" s="40"/>
      <c r="H68" s="40"/>
      <c r="I68" s="40"/>
      <c r="J68" s="40"/>
      <c r="K68" s="40"/>
      <c r="L68" s="40"/>
      <c r="M68" s="40"/>
      <c r="N68" s="40"/>
    </row>
    <row r="69" spans="2:14" ht="66" x14ac:dyDescent="0.25">
      <c r="B69" s="43" t="str">
        <f>'Knowledge &amp; Capabilities'!C42</f>
        <v>Land agreements</v>
      </c>
      <c r="C69" s="42" t="str">
        <f>'Knowledge &amp; Capabilities'!J42</f>
        <v>HIGH</v>
      </c>
      <c r="D69" s="43" t="str">
        <f>'Knowledge &amp; Capabilities'!K42</f>
        <v>Your internal level of knowledge or expertise is below our recommended maturity criteria of 4 to ensure you can manage this in-house. Without investment in upskilling of relevant teams and individuals, a low maturity level is likely to impact the effective development and delivery of net zero projects within your local authority. Capacity constraints will need to be reviewed in addition to this.</v>
      </c>
      <c r="E69" s="43" t="str">
        <f>'Knowledge &amp; Capabilities'!L42</f>
        <v>Review the training and upskilling resources accessible within Net Zero Go and/or contact the team for additional support and guidance.
Outsource capabilities where possible to enhance the knowledge and expertise available to your project and local authority.</v>
      </c>
      <c r="F69" s="40"/>
      <c r="G69" s="40"/>
      <c r="H69" s="40"/>
      <c r="I69" s="40"/>
      <c r="J69" s="40"/>
      <c r="K69" s="40"/>
      <c r="L69" s="40"/>
      <c r="M69" s="40"/>
      <c r="N69" s="40"/>
    </row>
    <row r="70" spans="2:14" x14ac:dyDescent="0.25">
      <c r="E70" s="41"/>
    </row>
  </sheetData>
  <conditionalFormatting sqref="C37">
    <cfRule type="containsText" dxfId="5" priority="4" operator="containsText" text="LOW">
      <formula>NOT(ISERROR(SEARCH("LOW",C37)))</formula>
    </cfRule>
    <cfRule type="containsText" dxfId="4" priority="5" operator="containsText" text="HIGH">
      <formula>NOT(ISERROR(SEARCH("HIGH",C37)))</formula>
    </cfRule>
    <cfRule type="containsText" dxfId="3" priority="6" operator="containsText" text="MEDIUM">
      <formula>NOT(ISERROR(SEARCH("MEDIUM",C37)))</formula>
    </cfRule>
  </conditionalFormatting>
  <conditionalFormatting sqref="C38:C69">
    <cfRule type="containsText" dxfId="2" priority="1" operator="containsText" text="LOW">
      <formula>NOT(ISERROR(SEARCH("LOW",C38)))</formula>
    </cfRule>
    <cfRule type="containsText" dxfId="1" priority="2" operator="containsText" text="HIGH">
      <formula>NOT(ISERROR(SEARCH("HIGH",C38)))</formula>
    </cfRule>
    <cfRule type="containsText" dxfId="0" priority="3" operator="containsText" text="MEDIUM">
      <formula>NOT(ISERROR(SEARCH("MEDIUM",C38)))</formula>
    </cfRule>
  </conditionalFormatting>
  <pageMargins left="0.7" right="0.7" top="0.75" bottom="0.75" header="0.3" footer="0.3"/>
  <drawing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9ED49F-0761-4727-849A-77D84D478174}">
  <sheetPr>
    <tabColor rgb="FFFF0000"/>
  </sheetPr>
  <dimension ref="A2:D41"/>
  <sheetViews>
    <sheetView workbookViewId="0">
      <selection activeCell="F7" sqref="F7"/>
    </sheetView>
  </sheetViews>
  <sheetFormatPr defaultRowHeight="15" x14ac:dyDescent="0.25"/>
  <cols>
    <col min="1" max="1" width="42.36328125" customWidth="1"/>
    <col min="2" max="2" width="16.81640625" customWidth="1"/>
    <col min="3" max="3" width="16.36328125" customWidth="1"/>
    <col min="4" max="4" width="16.90625" customWidth="1"/>
  </cols>
  <sheetData>
    <row r="2" spans="1:4" x14ac:dyDescent="0.25">
      <c r="A2" t="s">
        <v>99</v>
      </c>
      <c r="B2" t="s">
        <v>100</v>
      </c>
    </row>
    <row r="3" spans="1:4" x14ac:dyDescent="0.25">
      <c r="A3" t="s">
        <v>101</v>
      </c>
      <c r="B3">
        <v>-2</v>
      </c>
    </row>
    <row r="4" spans="1:4" x14ac:dyDescent="0.25">
      <c r="A4" t="s">
        <v>102</v>
      </c>
      <c r="B4">
        <v>-1</v>
      </c>
    </row>
    <row r="5" spans="1:4" x14ac:dyDescent="0.25">
      <c r="A5" t="s">
        <v>103</v>
      </c>
      <c r="B5">
        <v>5</v>
      </c>
    </row>
    <row r="8" spans="1:4" s="1" customFormat="1" ht="15.6" x14ac:dyDescent="0.3">
      <c r="A8" s="1" t="s">
        <v>104</v>
      </c>
      <c r="B8" s="1" t="s">
        <v>105</v>
      </c>
      <c r="C8" s="1" t="s">
        <v>106</v>
      </c>
      <c r="D8" s="1" t="s">
        <v>107</v>
      </c>
    </row>
    <row r="9" spans="1:4" x14ac:dyDescent="0.25">
      <c r="A9" t="str">
        <f>'Knowledge &amp; Capabilities'!$C10</f>
        <v>National and local energy systems</v>
      </c>
      <c r="B9">
        <f>IF('Knowledge &amp; Capabilities'!$I10&lt;=$B$3, 'Knowledge &amp; Capabilities'!$I10, NA())</f>
        <v>-4</v>
      </c>
      <c r="C9" t="e">
        <f>IF(AND('Knowledge &amp; Capabilities'!$I10&lt;=$B$4, 'Knowledge &amp; Capabilities'!$I10&gt;$B$3), 'Knowledge &amp; Capabilities'!$I10, NA())</f>
        <v>#N/A</v>
      </c>
      <c r="D9" t="e">
        <f>IF(AND('Knowledge &amp; Capabilities'!$I10&lt;=$B$5, 'Knowledge &amp; Capabilities'!$I10&gt;$B$4), 'Knowledge &amp; Capabilities'!$I10, NA())</f>
        <v>#N/A</v>
      </c>
    </row>
    <row r="10" spans="1:4" x14ac:dyDescent="0.25">
      <c r="A10" t="str">
        <f>'Knowledge &amp; Capabilities'!$C11</f>
        <v>National and local energy policy and regulation</v>
      </c>
      <c r="B10">
        <f>IF('Knowledge &amp; Capabilities'!$I11&lt;=$B$3, 'Knowledge &amp; Capabilities'!$I11, NA())</f>
        <v>-4</v>
      </c>
      <c r="C10" t="e">
        <f>IF(AND('Knowledge &amp; Capabilities'!$I11&lt;=$B$4, 'Knowledge &amp; Capabilities'!$I11&gt;$B$3), 'Knowledge &amp; Capabilities'!$I11, NA())</f>
        <v>#N/A</v>
      </c>
      <c r="D10" t="e">
        <f>IF(AND('Knowledge &amp; Capabilities'!$I11&lt;=$B$5, 'Knowledge &amp; Capabilities'!$I11&gt;$B$4), 'Knowledge &amp; Capabilities'!$I11, NA())</f>
        <v>#N/A</v>
      </c>
    </row>
    <row r="11" spans="1:4" x14ac:dyDescent="0.25">
      <c r="A11" t="str">
        <f>'Knowledge &amp; Capabilities'!$C12</f>
        <v>Planning policy and local regulations</v>
      </c>
      <c r="B11">
        <f>IF('Knowledge &amp; Capabilities'!$I12&lt;=$B$3, 'Knowledge &amp; Capabilities'!$I12, NA())</f>
        <v>-5</v>
      </c>
      <c r="C11" t="e">
        <f>IF(AND('Knowledge &amp; Capabilities'!$I12&lt;=$B$4, 'Knowledge &amp; Capabilities'!$I12&gt;$B$3), 'Knowledge &amp; Capabilities'!$I12, NA())</f>
        <v>#N/A</v>
      </c>
      <c r="D11" t="e">
        <f>IF(AND('Knowledge &amp; Capabilities'!$I12&lt;=$B$5, 'Knowledge &amp; Capabilities'!$I12&gt;$B$4), 'Knowledge &amp; Capabilities'!$I12, NA())</f>
        <v>#N/A</v>
      </c>
    </row>
    <row r="12" spans="1:4" x14ac:dyDescent="0.25">
      <c r="A12" t="str">
        <f>'Knowledge &amp; Capabilities'!$C13</f>
        <v xml:space="preserve">Translation of policy to action and vice versa </v>
      </c>
      <c r="B12">
        <f>IF('Knowledge &amp; Capabilities'!$I13&lt;=$B$3, 'Knowledge &amp; Capabilities'!$I13, NA())</f>
        <v>-4</v>
      </c>
      <c r="C12" t="e">
        <f>IF(AND('Knowledge &amp; Capabilities'!$I13&lt;=$B$4, 'Knowledge &amp; Capabilities'!$I13&gt;$B$3), 'Knowledge &amp; Capabilities'!$I13, NA())</f>
        <v>#N/A</v>
      </c>
      <c r="D12" t="e">
        <f>IF(AND('Knowledge &amp; Capabilities'!$I13&lt;=$B$5, 'Knowledge &amp; Capabilities'!$I13&gt;$B$4), 'Knowledge &amp; Capabilities'!$I13, NA())</f>
        <v>#N/A</v>
      </c>
    </row>
    <row r="13" spans="1:4" x14ac:dyDescent="0.25">
      <c r="A13" t="str">
        <f>'Knowledge &amp; Capabilities'!$C14</f>
        <v>Carbon accounting, monitoring and reporting</v>
      </c>
      <c r="B13">
        <f>IF('Knowledge &amp; Capabilities'!$I14&lt;=$B$3, 'Knowledge &amp; Capabilities'!$I14, NA())</f>
        <v>-4</v>
      </c>
      <c r="C13" t="e">
        <f>IF(AND('Knowledge &amp; Capabilities'!$I14&lt;=$B$4, 'Knowledge &amp; Capabilities'!$I14&gt;$B$3), 'Knowledge &amp; Capabilities'!$I14, NA())</f>
        <v>#N/A</v>
      </c>
      <c r="D13" t="e">
        <f>IF(AND('Knowledge &amp; Capabilities'!$I14&lt;=$B$5, 'Knowledge &amp; Capabilities'!$I14&gt;$B$4), 'Knowledge &amp; Capabilities'!$I14, NA())</f>
        <v>#N/A</v>
      </c>
    </row>
    <row r="14" spans="1:4" x14ac:dyDescent="0.25">
      <c r="A14" t="str">
        <f>'Knowledge &amp; Capabilities'!$C15</f>
        <v xml:space="preserve">Data management and analysis </v>
      </c>
      <c r="B14">
        <f>IF('Knowledge &amp; Capabilities'!$I15&lt;=$B$3, 'Knowledge &amp; Capabilities'!$I15, NA())</f>
        <v>-3</v>
      </c>
      <c r="C14" t="e">
        <f>IF(AND('Knowledge &amp; Capabilities'!$I15&lt;=$B$4, 'Knowledge &amp; Capabilities'!$I15&gt;$B$3), 'Knowledge &amp; Capabilities'!$I15, NA())</f>
        <v>#N/A</v>
      </c>
      <c r="D14" t="e">
        <f>IF(AND('Knowledge &amp; Capabilities'!$I15&lt;=$B$5, 'Knowledge &amp; Capabilities'!$I15&gt;$B$4), 'Knowledge &amp; Capabilities'!$I15, NA())</f>
        <v>#N/A</v>
      </c>
    </row>
    <row r="15" spans="1:4" x14ac:dyDescent="0.25">
      <c r="A15" t="str">
        <f>'Knowledge &amp; Capabilities'!$C16</f>
        <v>Electricity and heat metering</v>
      </c>
      <c r="B15">
        <f>IF('Knowledge &amp; Capabilities'!$I16&lt;=$B$3, 'Knowledge &amp; Capabilities'!$I16, NA())</f>
        <v>-3</v>
      </c>
      <c r="C15" t="e">
        <f>IF(AND('Knowledge &amp; Capabilities'!$I16&lt;=$B$4, 'Knowledge &amp; Capabilities'!$I16&gt;$B$3), 'Knowledge &amp; Capabilities'!$I16, NA())</f>
        <v>#N/A</v>
      </c>
      <c r="D15" t="e">
        <f>IF(AND('Knowledge &amp; Capabilities'!$I16&lt;=$B$5, 'Knowledge &amp; Capabilities'!$I16&gt;$B$4), 'Knowledge &amp; Capabilities'!$I16, NA())</f>
        <v>#N/A</v>
      </c>
    </row>
    <row r="16" spans="1:4" x14ac:dyDescent="0.25">
      <c r="A16" t="str">
        <f>'Knowledge &amp; Capabilities'!$C17</f>
        <v>Technology integration across systems</v>
      </c>
      <c r="B16">
        <f>IF('Knowledge &amp; Capabilities'!$I17&lt;=$B$3, 'Knowledge &amp; Capabilities'!$I17, NA())</f>
        <v>-4</v>
      </c>
      <c r="C16" t="e">
        <f>IF(AND('Knowledge &amp; Capabilities'!$I17&lt;=$B$4, 'Knowledge &amp; Capabilities'!$I17&gt;$B$3), 'Knowledge &amp; Capabilities'!$I17, NA())</f>
        <v>#N/A</v>
      </c>
      <c r="D16" t="e">
        <f>IF(AND('Knowledge &amp; Capabilities'!$I17&lt;=$B$5, 'Knowledge &amp; Capabilities'!$I17&gt;$B$4), 'Knowledge &amp; Capabilities'!$I17, NA())</f>
        <v>#N/A</v>
      </c>
    </row>
    <row r="17" spans="1:4" x14ac:dyDescent="0.25">
      <c r="A17" t="str">
        <f>'Knowledge &amp; Capabilities'!$C18</f>
        <v>Asset optimisation</v>
      </c>
      <c r="B17">
        <f>IF('Knowledge &amp; Capabilities'!$I18&lt;=$B$3, 'Knowledge &amp; Capabilities'!$I18, NA())</f>
        <v>-3</v>
      </c>
      <c r="C17" t="e">
        <f>IF(AND('Knowledge &amp; Capabilities'!$I18&lt;=$B$4, 'Knowledge &amp; Capabilities'!$I18&gt;$B$3), 'Knowledge &amp; Capabilities'!$I18, NA())</f>
        <v>#N/A</v>
      </c>
      <c r="D17" t="e">
        <f>IF(AND('Knowledge &amp; Capabilities'!$I18&lt;=$B$5, 'Knowledge &amp; Capabilities'!$I18&gt;$B$4), 'Knowledge &amp; Capabilities'!$I18, NA())</f>
        <v>#N/A</v>
      </c>
    </row>
    <row r="18" spans="1:4" x14ac:dyDescent="0.25">
      <c r="A18" t="str">
        <f>'Knowledge &amp; Capabilities'!$C19</f>
        <v>Grid connections, energy load and capacity</v>
      </c>
      <c r="B18">
        <f>IF('Knowledge &amp; Capabilities'!$I19&lt;=$B$3, 'Knowledge &amp; Capabilities'!$I19, NA())</f>
        <v>-3</v>
      </c>
      <c r="C18" t="e">
        <f>IF(AND('Knowledge &amp; Capabilities'!$I19&lt;=$B$4, 'Knowledge &amp; Capabilities'!$I19&gt;$B$3), 'Knowledge &amp; Capabilities'!$I19, NA())</f>
        <v>#N/A</v>
      </c>
      <c r="D18" t="e">
        <f>IF(AND('Knowledge &amp; Capabilities'!$I19&lt;=$B$5, 'Knowledge &amp; Capabilities'!$I19&gt;$B$4), 'Knowledge &amp; Capabilities'!$I19, NA())</f>
        <v>#N/A</v>
      </c>
    </row>
    <row r="19" spans="1:4" x14ac:dyDescent="0.25">
      <c r="A19" t="str">
        <f>'Knowledge &amp; Capabilities'!$C20</f>
        <v>Procurement best practice for delivery of net zero</v>
      </c>
      <c r="B19">
        <f>IF('Knowledge &amp; Capabilities'!$I20&lt;=$B$3, 'Knowledge &amp; Capabilities'!$I20, NA())</f>
        <v>-4</v>
      </c>
      <c r="C19" t="e">
        <f>IF(AND('Knowledge &amp; Capabilities'!$I20&lt;=$B$4, 'Knowledge &amp; Capabilities'!$I20&gt;$B$3), 'Knowledge &amp; Capabilities'!$I20, NA())</f>
        <v>#N/A</v>
      </c>
      <c r="D19" t="e">
        <f>IF(AND('Knowledge &amp; Capabilities'!$I20&lt;=$B$5, 'Knowledge &amp; Capabilities'!$I20&gt;$B$4), 'Knowledge &amp; Capabilities'!$I20, NA())</f>
        <v>#N/A</v>
      </c>
    </row>
    <row r="20" spans="1:4" x14ac:dyDescent="0.25">
      <c r="A20" t="str">
        <f>'Knowledge &amp; Capabilities'!$C21</f>
        <v>Procuring and managing internal resource</v>
      </c>
      <c r="B20">
        <f>IF('Knowledge &amp; Capabilities'!$I21&lt;=$B$3, 'Knowledge &amp; Capabilities'!$I21, NA())</f>
        <v>-5</v>
      </c>
      <c r="C20" t="e">
        <f>IF(AND('Knowledge &amp; Capabilities'!$I21&lt;=$B$4, 'Knowledge &amp; Capabilities'!$I21&gt;$B$3), 'Knowledge &amp; Capabilities'!$I21, NA())</f>
        <v>#N/A</v>
      </c>
      <c r="D20" t="e">
        <f>IF(AND('Knowledge &amp; Capabilities'!$I21&lt;=$B$5, 'Knowledge &amp; Capabilities'!$I21&gt;$B$4), 'Knowledge &amp; Capabilities'!$I21, NA())</f>
        <v>#N/A</v>
      </c>
    </row>
    <row r="21" spans="1:4" x14ac:dyDescent="0.25">
      <c r="A21" t="str">
        <f>'Knowledge &amp; Capabilities'!$C22</f>
        <v>Contract drafting and management</v>
      </c>
      <c r="B21">
        <f>IF('Knowledge &amp; Capabilities'!$I22&lt;=$B$3, 'Knowledge &amp; Capabilities'!$I22, NA())</f>
        <v>-3</v>
      </c>
      <c r="C21" t="e">
        <f>IF(AND('Knowledge &amp; Capabilities'!$I22&lt;=$B$4, 'Knowledge &amp; Capabilities'!$I22&gt;$B$3), 'Knowledge &amp; Capabilities'!$I22, NA())</f>
        <v>#N/A</v>
      </c>
      <c r="D21" t="e">
        <f>IF(AND('Knowledge &amp; Capabilities'!$I22&lt;=$B$5, 'Knowledge &amp; Capabilities'!$I22&gt;$B$4), 'Knowledge &amp; Capabilities'!$I22, NA())</f>
        <v>#N/A</v>
      </c>
    </row>
    <row r="22" spans="1:4" x14ac:dyDescent="0.25">
      <c r="A22" t="str">
        <f>'Knowledge &amp; Capabilities'!$C23</f>
        <v>Internal stakeholder management</v>
      </c>
      <c r="B22">
        <f>IF('Knowledge &amp; Capabilities'!$I23&lt;=$B$3, 'Knowledge &amp; Capabilities'!$I23, NA())</f>
        <v>-5</v>
      </c>
      <c r="C22" t="e">
        <f>IF(AND('Knowledge &amp; Capabilities'!$I23&lt;=$B$4, 'Knowledge &amp; Capabilities'!$I23&gt;$B$3), 'Knowledge &amp; Capabilities'!$I23, NA())</f>
        <v>#N/A</v>
      </c>
      <c r="D22" t="e">
        <f>IF(AND('Knowledge &amp; Capabilities'!$I23&lt;=$B$5, 'Knowledge &amp; Capabilities'!$I23&gt;$B$4), 'Knowledge &amp; Capabilities'!$I23, NA())</f>
        <v>#N/A</v>
      </c>
    </row>
    <row r="23" spans="1:4" x14ac:dyDescent="0.25">
      <c r="A23" t="str">
        <f>'Knowledge &amp; Capabilities'!$C24</f>
        <v>External stakeholder management</v>
      </c>
      <c r="B23">
        <f>IF('Knowledge &amp; Capabilities'!$I24&lt;=$B$3, 'Knowledge &amp; Capabilities'!$I24, NA())</f>
        <v>-4</v>
      </c>
      <c r="C23" t="e">
        <f>IF(AND('Knowledge &amp; Capabilities'!$I24&lt;=$B$4, 'Knowledge &amp; Capabilities'!$I24&gt;$B$3), 'Knowledge &amp; Capabilities'!$I24, NA())</f>
        <v>#N/A</v>
      </c>
      <c r="D23" t="e">
        <f>IF(AND('Knowledge &amp; Capabilities'!$I24&lt;=$B$5, 'Knowledge &amp; Capabilities'!$I24&gt;$B$4), 'Knowledge &amp; Capabilities'!$I24, NA())</f>
        <v>#N/A</v>
      </c>
    </row>
    <row r="24" spans="1:4" x14ac:dyDescent="0.25">
      <c r="A24" t="str">
        <f>'Knowledge &amp; Capabilities'!$C25</f>
        <v>Large scale project management</v>
      </c>
      <c r="B24">
        <f>IF('Knowledge &amp; Capabilities'!$I25&lt;=$B$3, 'Knowledge &amp; Capabilities'!$I25, NA())</f>
        <v>-3</v>
      </c>
      <c r="C24" t="e">
        <f>IF(AND('Knowledge &amp; Capabilities'!$I25&lt;=$B$4, 'Knowledge &amp; Capabilities'!$I25&gt;$B$3), 'Knowledge &amp; Capabilities'!$I25, NA())</f>
        <v>#N/A</v>
      </c>
      <c r="D24" t="e">
        <f>IF(AND('Knowledge &amp; Capabilities'!$I25&lt;=$B$5, 'Knowledge &amp; Capabilities'!$I25&gt;$B$4), 'Knowledge &amp; Capabilities'!$I25, NA())</f>
        <v>#N/A</v>
      </c>
    </row>
    <row r="25" spans="1:4" x14ac:dyDescent="0.25">
      <c r="A25" t="str">
        <f>'Knowledge &amp; Capabilities'!$C26</f>
        <v>Feasibility and opportunity assessment</v>
      </c>
      <c r="B25">
        <f>IF('Knowledge &amp; Capabilities'!$I26&lt;=$B$3, 'Knowledge &amp; Capabilities'!$I26, NA())</f>
        <v>-3</v>
      </c>
      <c r="C25" t="e">
        <f>IF(AND('Knowledge &amp; Capabilities'!$I26&lt;=$B$4, 'Knowledge &amp; Capabilities'!$I26&gt;$B$3), 'Knowledge &amp; Capabilities'!$I26, NA())</f>
        <v>#N/A</v>
      </c>
      <c r="D25" t="e">
        <f>IF(AND('Knowledge &amp; Capabilities'!$I26&lt;=$B$5, 'Knowledge &amp; Capabilities'!$I26&gt;$B$4), 'Knowledge &amp; Capabilities'!$I26, NA())</f>
        <v>#N/A</v>
      </c>
    </row>
    <row r="26" spans="1:4" x14ac:dyDescent="0.25">
      <c r="A26" t="str">
        <f>'Knowledge &amp; Capabilities'!$C27</f>
        <v>Funding and financial models for energy projects</v>
      </c>
      <c r="B26">
        <f>IF('Knowledge &amp; Capabilities'!$I27&lt;=$B$3, 'Knowledge &amp; Capabilities'!$I27, NA())</f>
        <v>-3</v>
      </c>
      <c r="C26" t="e">
        <f>IF(AND('Knowledge &amp; Capabilities'!$I27&lt;=$B$4, 'Knowledge &amp; Capabilities'!$I27&gt;$B$3), 'Knowledge &amp; Capabilities'!$I27, NA())</f>
        <v>#N/A</v>
      </c>
      <c r="D26" t="e">
        <f>IF(AND('Knowledge &amp; Capabilities'!$I27&lt;=$B$5, 'Knowledge &amp; Capabilities'!$I27&gt;$B$4), 'Knowledge &amp; Capabilities'!$I27, NA())</f>
        <v>#N/A</v>
      </c>
    </row>
    <row r="27" spans="1:4" x14ac:dyDescent="0.25">
      <c r="A27" t="str">
        <f>'Knowledge &amp; Capabilities'!$C28</f>
        <v>Energy efficiency retrofitting</v>
      </c>
      <c r="B27">
        <f>IF('Knowledge &amp; Capabilities'!$I28&lt;=$B$3, 'Knowledge &amp; Capabilities'!$I28, NA())</f>
        <v>-3</v>
      </c>
      <c r="C27" t="e">
        <f>IF(AND('Knowledge &amp; Capabilities'!$I28&lt;=$B$4, 'Knowledge &amp; Capabilities'!$I28&gt;$B$3), 'Knowledge &amp; Capabilities'!$I28, NA())</f>
        <v>#N/A</v>
      </c>
      <c r="D27" t="e">
        <f>IF(AND('Knowledge &amp; Capabilities'!$I28&lt;=$B$5, 'Knowledge &amp; Capabilities'!$I28&gt;$B$4), 'Knowledge &amp; Capabilities'!$I28, NA())</f>
        <v>#N/A</v>
      </c>
    </row>
    <row r="28" spans="1:4" x14ac:dyDescent="0.25">
      <c r="A28" t="str">
        <f>'Knowledge &amp; Capabilities'!$C29</f>
        <v>Street lighting</v>
      </c>
      <c r="B28">
        <f>IF('Knowledge &amp; Capabilities'!$I29&lt;=$B$3, 'Knowledge &amp; Capabilities'!$I29, NA())</f>
        <v>-4</v>
      </c>
      <c r="C28" t="e">
        <f>IF(AND('Knowledge &amp; Capabilities'!$I29&lt;=$B$4, 'Knowledge &amp; Capabilities'!$I29&gt;$B$3), 'Knowledge &amp; Capabilities'!$I29, NA())</f>
        <v>#N/A</v>
      </c>
      <c r="D28" t="e">
        <f>IF(AND('Knowledge &amp; Capabilities'!$I29&lt;=$B$5, 'Knowledge &amp; Capabilities'!$I29&gt;$B$4), 'Knowledge &amp; Capabilities'!$I29, NA())</f>
        <v>#N/A</v>
      </c>
    </row>
    <row r="29" spans="1:4" x14ac:dyDescent="0.25">
      <c r="A29" t="str">
        <f>'Knowledge &amp; Capabilities'!$C30</f>
        <v>Heat networks</v>
      </c>
      <c r="B29">
        <f>IF('Knowledge &amp; Capabilities'!$I30&lt;=$B$3, 'Knowledge &amp; Capabilities'!$I30, NA())</f>
        <v>-3</v>
      </c>
      <c r="C29" t="e">
        <f>IF(AND('Knowledge &amp; Capabilities'!$I30&lt;=$B$4, 'Knowledge &amp; Capabilities'!$I30&gt;$B$3), 'Knowledge &amp; Capabilities'!$I30, NA())</f>
        <v>#N/A</v>
      </c>
      <c r="D29" t="e">
        <f>IF(AND('Knowledge &amp; Capabilities'!$I30&lt;=$B$5, 'Knowledge &amp; Capabilities'!$I30&gt;$B$4), 'Knowledge &amp; Capabilities'!$I30, NA())</f>
        <v>#N/A</v>
      </c>
    </row>
    <row r="30" spans="1:4" x14ac:dyDescent="0.25">
      <c r="A30" t="str">
        <f>'Knowledge &amp; Capabilities'!$C31</f>
        <v>Heat pumps</v>
      </c>
      <c r="B30">
        <f>IF('Knowledge &amp; Capabilities'!$I31&lt;=$B$3, 'Knowledge &amp; Capabilities'!$I31, NA())</f>
        <v>-3</v>
      </c>
      <c r="C30" t="e">
        <f>IF(AND('Knowledge &amp; Capabilities'!$I31&lt;=$B$4, 'Knowledge &amp; Capabilities'!$I31&gt;$B$3), 'Knowledge &amp; Capabilities'!$I31, NA())</f>
        <v>#N/A</v>
      </c>
      <c r="D30" t="e">
        <f>IF(AND('Knowledge &amp; Capabilities'!$I31&lt;=$B$5, 'Knowledge &amp; Capabilities'!$I31&gt;$B$4), 'Knowledge &amp; Capabilities'!$I31, NA())</f>
        <v>#N/A</v>
      </c>
    </row>
    <row r="31" spans="1:4" x14ac:dyDescent="0.25">
      <c r="A31" t="str">
        <f>'Knowledge &amp; Capabilities'!$C32</f>
        <v>Gas and electric heating systems</v>
      </c>
      <c r="B31">
        <f>IF('Knowledge &amp; Capabilities'!$I32&lt;=$B$3, 'Knowledge &amp; Capabilities'!$I32, NA())</f>
        <v>-3</v>
      </c>
      <c r="C31" t="e">
        <f>IF(AND('Knowledge &amp; Capabilities'!$I32&lt;=$B$4, 'Knowledge &amp; Capabilities'!$I32&gt;$B$3), 'Knowledge &amp; Capabilities'!$I32, NA())</f>
        <v>#N/A</v>
      </c>
      <c r="D31" t="e">
        <f>IF(AND('Knowledge &amp; Capabilities'!$I32&lt;=$B$5, 'Knowledge &amp; Capabilities'!$I32&gt;$B$4), 'Knowledge &amp; Capabilities'!$I32, NA())</f>
        <v>#N/A</v>
      </c>
    </row>
    <row r="32" spans="1:4" x14ac:dyDescent="0.25">
      <c r="A32" t="str">
        <f>'Knowledge &amp; Capabilities'!$C33</f>
        <v>EV charge points</v>
      </c>
      <c r="B32">
        <f>IF('Knowledge &amp; Capabilities'!$I33&lt;=$B$3, 'Knowledge &amp; Capabilities'!$I33, NA())</f>
        <v>-3</v>
      </c>
      <c r="C32" t="e">
        <f>IF(AND('Knowledge &amp; Capabilities'!$I33&lt;=$B$4, 'Knowledge &amp; Capabilities'!$I33&gt;$B$3), 'Knowledge &amp; Capabilities'!$I33, NA())</f>
        <v>#N/A</v>
      </c>
      <c r="D32" t="e">
        <f>IF(AND('Knowledge &amp; Capabilities'!$I33&lt;=$B$5, 'Knowledge &amp; Capabilities'!$I33&gt;$B$4), 'Knowledge &amp; Capabilities'!$I33, NA())</f>
        <v>#N/A</v>
      </c>
    </row>
    <row r="33" spans="1:4" x14ac:dyDescent="0.25">
      <c r="A33" t="str">
        <f>'Knowledge &amp; Capabilities'!$C34</f>
        <v>EV models</v>
      </c>
      <c r="B33">
        <f>IF('Knowledge &amp; Capabilities'!$I34&lt;=$B$3, 'Knowledge &amp; Capabilities'!$I34, NA())</f>
        <v>-3</v>
      </c>
      <c r="C33" t="e">
        <f>IF(AND('Knowledge &amp; Capabilities'!$I34&lt;=$B$4, 'Knowledge &amp; Capabilities'!$I34&gt;$B$3), 'Knowledge &amp; Capabilities'!$I34, NA())</f>
        <v>#N/A</v>
      </c>
      <c r="D33" t="e">
        <f>IF(AND('Knowledge &amp; Capabilities'!$I34&lt;=$B$5, 'Knowledge &amp; Capabilities'!$I34&gt;$B$4), 'Knowledge &amp; Capabilities'!$I34, NA())</f>
        <v>#N/A</v>
      </c>
    </row>
    <row r="34" spans="1:4" x14ac:dyDescent="0.25">
      <c r="A34" t="str">
        <f>'Knowledge &amp; Capabilities'!$C35</f>
        <v>Community energy</v>
      </c>
      <c r="B34">
        <f>IF('Knowledge &amp; Capabilities'!$I35&lt;=$B$3, 'Knowledge &amp; Capabilities'!$I35, NA())</f>
        <v>-4</v>
      </c>
      <c r="C34" t="e">
        <f>IF(AND('Knowledge &amp; Capabilities'!$I35&lt;=$B$4, 'Knowledge &amp; Capabilities'!$I35&gt;$B$3), 'Knowledge &amp; Capabilities'!$I35, NA())</f>
        <v>#N/A</v>
      </c>
      <c r="D34" t="e">
        <f>IF(AND('Knowledge &amp; Capabilities'!$I35&lt;=$B$5, 'Knowledge &amp; Capabilities'!$I35&gt;$B$4), 'Knowledge &amp; Capabilities'!$I35, NA())</f>
        <v>#N/A</v>
      </c>
    </row>
    <row r="35" spans="1:4" x14ac:dyDescent="0.25">
      <c r="A35" t="str">
        <f>'Knowledge &amp; Capabilities'!$C36</f>
        <v>Wind generation</v>
      </c>
      <c r="B35">
        <f>IF('Knowledge &amp; Capabilities'!$I36&lt;=$B$3, 'Knowledge &amp; Capabilities'!$I36, NA())</f>
        <v>-3</v>
      </c>
      <c r="C35" t="e">
        <f>IF(AND('Knowledge &amp; Capabilities'!$I36&lt;=$B$4, 'Knowledge &amp; Capabilities'!$I36&gt;$B$3), 'Knowledge &amp; Capabilities'!$I36, NA())</f>
        <v>#N/A</v>
      </c>
      <c r="D35" t="e">
        <f>IF(AND('Knowledge &amp; Capabilities'!$I36&lt;=$B$5, 'Knowledge &amp; Capabilities'!$I36&gt;$B$4), 'Knowledge &amp; Capabilities'!$I36, NA())</f>
        <v>#N/A</v>
      </c>
    </row>
    <row r="36" spans="1:4" x14ac:dyDescent="0.25">
      <c r="A36" t="str">
        <f>'Knowledge &amp; Capabilities'!$C37</f>
        <v>Battery storage</v>
      </c>
      <c r="B36">
        <f>IF('Knowledge &amp; Capabilities'!$I37&lt;=$B$3, 'Knowledge &amp; Capabilities'!$I37, NA())</f>
        <v>-3</v>
      </c>
      <c r="C36" t="e">
        <f>IF(AND('Knowledge &amp; Capabilities'!$I37&lt;=$B$4, 'Knowledge &amp; Capabilities'!$I37&gt;$B$3), 'Knowledge &amp; Capabilities'!$I37, NA())</f>
        <v>#N/A</v>
      </c>
      <c r="D36" t="e">
        <f>IF(AND('Knowledge &amp; Capabilities'!$I37&lt;=$B$5, 'Knowledge &amp; Capabilities'!$I37&gt;$B$4), 'Knowledge &amp; Capabilities'!$I37, NA())</f>
        <v>#N/A</v>
      </c>
    </row>
    <row r="37" spans="1:4" x14ac:dyDescent="0.25">
      <c r="A37" t="str">
        <f>'Knowledge &amp; Capabilities'!$C38</f>
        <v>Large scale solar</v>
      </c>
      <c r="B37">
        <f>IF('Knowledge &amp; Capabilities'!$I38&lt;=$B$3, 'Knowledge &amp; Capabilities'!$I38, NA())</f>
        <v>-3</v>
      </c>
      <c r="C37" t="e">
        <f>IF(AND('Knowledge &amp; Capabilities'!$I38&lt;=$B$4, 'Knowledge &amp; Capabilities'!$I38&gt;$B$3), 'Knowledge &amp; Capabilities'!$I38, NA())</f>
        <v>#N/A</v>
      </c>
      <c r="D37" t="e">
        <f>IF(AND('Knowledge &amp; Capabilities'!$I38&lt;=$B$5, 'Knowledge &amp; Capabilities'!$I38&gt;$B$4), 'Knowledge &amp; Capabilities'!$I38, NA())</f>
        <v>#N/A</v>
      </c>
    </row>
    <row r="38" spans="1:4" x14ac:dyDescent="0.25">
      <c r="A38" t="str">
        <f>'Knowledge &amp; Capabilities'!$C39</f>
        <v>Small scale solar</v>
      </c>
      <c r="B38">
        <f>IF('Knowledge &amp; Capabilities'!$I39&lt;=$B$3, 'Knowledge &amp; Capabilities'!$I39, NA())</f>
        <v>-3</v>
      </c>
      <c r="C38" t="e">
        <f>IF(AND('Knowledge &amp; Capabilities'!$I39&lt;=$B$4, 'Knowledge &amp; Capabilities'!$I39&gt;$B$3), 'Knowledge &amp; Capabilities'!$I39, NA())</f>
        <v>#N/A</v>
      </c>
      <c r="D38" t="e">
        <f>IF(AND('Knowledge &amp; Capabilities'!$I39&lt;=$B$5, 'Knowledge &amp; Capabilities'!$I39&gt;$B$4), 'Knowledge &amp; Capabilities'!$I39, NA())</f>
        <v>#N/A</v>
      </c>
    </row>
    <row r="39" spans="1:4" x14ac:dyDescent="0.25">
      <c r="A39" t="str">
        <f>'Knowledge &amp; Capabilities'!$C40</f>
        <v>Other renewable generation technologies</v>
      </c>
      <c r="B39">
        <f>IF('Knowledge &amp; Capabilities'!$I40&lt;=$B$3, 'Knowledge &amp; Capabilities'!$I40, NA())</f>
        <v>-3</v>
      </c>
      <c r="C39" t="e">
        <f>IF(AND('Knowledge &amp; Capabilities'!$I40&lt;=$B$4, 'Knowledge &amp; Capabilities'!$I40&gt;$B$3), 'Knowledge &amp; Capabilities'!$I40, NA())</f>
        <v>#N/A</v>
      </c>
      <c r="D39" t="e">
        <f>IF(AND('Knowledge &amp; Capabilities'!$I40&lt;=$B$5, 'Knowledge &amp; Capabilities'!$I40&gt;$B$4), 'Knowledge &amp; Capabilities'!$I40, NA())</f>
        <v>#N/A</v>
      </c>
    </row>
    <row r="40" spans="1:4" x14ac:dyDescent="0.25">
      <c r="A40" t="str">
        <f>'Knowledge &amp; Capabilities'!$C41</f>
        <v>Energy contract management</v>
      </c>
      <c r="B40">
        <f>IF('Knowledge &amp; Capabilities'!$I41&lt;=$B$3, 'Knowledge &amp; Capabilities'!$I41, NA())</f>
        <v>-4</v>
      </c>
      <c r="C40" t="e">
        <f>IF(AND('Knowledge &amp; Capabilities'!$I41&lt;=$B$4, 'Knowledge &amp; Capabilities'!$I41&gt;$B$3), 'Knowledge &amp; Capabilities'!$I41, NA())</f>
        <v>#N/A</v>
      </c>
      <c r="D40" t="e">
        <f>IF(AND('Knowledge &amp; Capabilities'!$I41&lt;=$B$5, 'Knowledge &amp; Capabilities'!$I41&gt;$B$4), 'Knowledge &amp; Capabilities'!$I41, NA())</f>
        <v>#N/A</v>
      </c>
    </row>
    <row r="41" spans="1:4" x14ac:dyDescent="0.25">
      <c r="A41" t="str">
        <f>'Knowledge &amp; Capabilities'!$C42</f>
        <v>Land agreements</v>
      </c>
      <c r="B41">
        <f>IF('Knowledge &amp; Capabilities'!$I42&lt;=$B$3, 'Knowledge &amp; Capabilities'!$I42, NA())</f>
        <v>-4</v>
      </c>
      <c r="C41" t="e">
        <f>IF(AND('Knowledge &amp; Capabilities'!$I42&lt;=$B$4, 'Knowledge &amp; Capabilities'!$I42&gt;$B$3), 'Knowledge &amp; Capabilities'!$I42, NA())</f>
        <v>#N/A</v>
      </c>
      <c r="D41" t="e">
        <f>IF(AND('Knowledge &amp; Capabilities'!$I42&lt;=$B$5, 'Knowledge &amp; Capabilities'!$I42&gt;$B$4), 'Knowledge &amp; Capabilities'!$I42, NA())</f>
        <v>#N/A</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4A75FA-AA4A-4ABC-AF46-B761ECAAF219}">
  <sheetPr>
    <tabColor rgb="FFFF0000"/>
  </sheetPr>
  <dimension ref="A1:C33"/>
  <sheetViews>
    <sheetView topLeftCell="A19" workbookViewId="0">
      <selection activeCell="C21" sqref="C21"/>
    </sheetView>
  </sheetViews>
  <sheetFormatPr defaultColWidth="55.08984375" defaultRowHeight="15" x14ac:dyDescent="0.25"/>
  <cols>
    <col min="1" max="1" width="4.81640625" style="8" customWidth="1"/>
    <col min="2" max="16384" width="55.08984375" style="8"/>
  </cols>
  <sheetData>
    <row r="1" spans="1:3" x14ac:dyDescent="0.25">
      <c r="A1" s="7"/>
      <c r="B1" s="7"/>
      <c r="C1" s="7"/>
    </row>
    <row r="2" spans="1:3" ht="15.6" x14ac:dyDescent="0.25">
      <c r="A2" s="7"/>
      <c r="B2" s="9" t="s">
        <v>108</v>
      </c>
      <c r="C2" s="7"/>
    </row>
    <row r="3" spans="1:3" x14ac:dyDescent="0.25">
      <c r="A3" s="7"/>
      <c r="B3" s="10" t="s">
        <v>109</v>
      </c>
      <c r="C3" s="7"/>
    </row>
    <row r="4" spans="1:3" x14ac:dyDescent="0.25">
      <c r="A4" s="7"/>
      <c r="B4" s="11" t="s">
        <v>110</v>
      </c>
      <c r="C4" s="7"/>
    </row>
    <row r="5" spans="1:3" x14ac:dyDescent="0.25">
      <c r="A5" s="7"/>
      <c r="B5" s="10" t="s">
        <v>111</v>
      </c>
      <c r="C5" s="7"/>
    </row>
    <row r="6" spans="1:3" x14ac:dyDescent="0.25">
      <c r="A6" s="7"/>
      <c r="B6" s="11" t="s">
        <v>112</v>
      </c>
      <c r="C6" s="7"/>
    </row>
    <row r="7" spans="1:3" x14ac:dyDescent="0.25">
      <c r="A7" s="7"/>
      <c r="B7" s="10" t="s">
        <v>113</v>
      </c>
      <c r="C7" s="7"/>
    </row>
    <row r="8" spans="1:3" x14ac:dyDescent="0.25">
      <c r="A8" s="7"/>
      <c r="B8" s="11" t="s">
        <v>114</v>
      </c>
      <c r="C8" s="7"/>
    </row>
    <row r="9" spans="1:3" x14ac:dyDescent="0.25">
      <c r="A9" s="7"/>
      <c r="B9" s="10" t="s">
        <v>115</v>
      </c>
      <c r="C9" s="7"/>
    </row>
    <row r="10" spans="1:3" x14ac:dyDescent="0.25">
      <c r="A10" s="7"/>
      <c r="B10" s="12" t="s">
        <v>116</v>
      </c>
      <c r="C10" s="7"/>
    </row>
    <row r="11" spans="1:3" x14ac:dyDescent="0.25">
      <c r="A11" s="7"/>
      <c r="B11" s="7"/>
      <c r="C11" s="7"/>
    </row>
    <row r="12" spans="1:3" ht="15.6" x14ac:dyDescent="0.25">
      <c r="A12" s="7"/>
      <c r="B12" s="9" t="s">
        <v>117</v>
      </c>
      <c r="C12" s="7"/>
    </row>
    <row r="13" spans="1:3" ht="30" x14ac:dyDescent="0.25">
      <c r="A13" s="7"/>
      <c r="B13" s="13" t="s">
        <v>118</v>
      </c>
      <c r="C13" s="7"/>
    </row>
    <row r="14" spans="1:3" x14ac:dyDescent="0.25">
      <c r="A14" s="7"/>
      <c r="B14" s="14" t="s">
        <v>119</v>
      </c>
      <c r="C14" s="7"/>
    </row>
    <row r="15" spans="1:3" ht="30" x14ac:dyDescent="0.25">
      <c r="A15" s="7"/>
      <c r="B15" s="13" t="s">
        <v>120</v>
      </c>
      <c r="C15" s="7"/>
    </row>
    <row r="16" spans="1:3" ht="30" x14ac:dyDescent="0.25">
      <c r="A16" s="7"/>
      <c r="B16" s="14" t="s">
        <v>121</v>
      </c>
      <c r="C16" s="7"/>
    </row>
    <row r="17" spans="1:3" ht="30" x14ac:dyDescent="0.25">
      <c r="A17" s="7"/>
      <c r="B17" s="15" t="s">
        <v>122</v>
      </c>
      <c r="C17" s="7"/>
    </row>
    <row r="18" spans="1:3" x14ac:dyDescent="0.25">
      <c r="A18" s="7"/>
      <c r="B18" s="7"/>
      <c r="C18" s="7"/>
    </row>
    <row r="19" spans="1:3" ht="15.6" x14ac:dyDescent="0.25">
      <c r="A19" s="7"/>
      <c r="B19" s="16" t="s">
        <v>123</v>
      </c>
      <c r="C19" s="17" t="s">
        <v>124</v>
      </c>
    </row>
    <row r="20" spans="1:3" ht="131.25" customHeight="1" x14ac:dyDescent="0.25">
      <c r="A20" s="7"/>
      <c r="B20" s="18" t="s">
        <v>125</v>
      </c>
      <c r="C20" s="19" t="s">
        <v>126</v>
      </c>
    </row>
    <row r="21" spans="1:3" ht="109.5" customHeight="1" x14ac:dyDescent="0.25">
      <c r="A21" s="7"/>
      <c r="B21" s="20" t="s">
        <v>127</v>
      </c>
      <c r="C21" s="21" t="s">
        <v>128</v>
      </c>
    </row>
    <row r="22" spans="1:3" ht="135.75" customHeight="1" x14ac:dyDescent="0.25">
      <c r="A22" s="7"/>
      <c r="B22" s="18" t="s">
        <v>129</v>
      </c>
      <c r="C22" s="19" t="s">
        <v>130</v>
      </c>
    </row>
    <row r="23" spans="1:3" ht="132" customHeight="1" x14ac:dyDescent="0.25">
      <c r="A23" s="7"/>
      <c r="B23" s="20" t="s">
        <v>131</v>
      </c>
      <c r="C23" s="21" t="s">
        <v>132</v>
      </c>
    </row>
    <row r="24" spans="1:3" ht="134.25" customHeight="1" x14ac:dyDescent="0.25">
      <c r="A24" s="7"/>
      <c r="B24" s="18" t="s">
        <v>133</v>
      </c>
      <c r="C24" s="19" t="s">
        <v>134</v>
      </c>
    </row>
    <row r="25" spans="1:3" ht="135.75" customHeight="1" x14ac:dyDescent="0.25">
      <c r="A25" s="7"/>
      <c r="B25" s="20" t="s">
        <v>135</v>
      </c>
      <c r="C25" s="21" t="s">
        <v>136</v>
      </c>
    </row>
    <row r="26" spans="1:3" ht="112.5" customHeight="1" x14ac:dyDescent="0.25">
      <c r="A26" s="7"/>
      <c r="B26" s="18" t="s">
        <v>137</v>
      </c>
      <c r="C26" s="19" t="s">
        <v>138</v>
      </c>
    </row>
    <row r="27" spans="1:3" ht="119.25" customHeight="1" x14ac:dyDescent="0.25">
      <c r="A27" s="7"/>
      <c r="B27" s="20" t="s">
        <v>139</v>
      </c>
      <c r="C27" s="21" t="s">
        <v>140</v>
      </c>
    </row>
    <row r="28" spans="1:3" ht="112.5" customHeight="1" x14ac:dyDescent="0.25">
      <c r="A28" s="7"/>
      <c r="B28" s="22" t="s">
        <v>141</v>
      </c>
      <c r="C28" s="23" t="s">
        <v>142</v>
      </c>
    </row>
    <row r="29" spans="1:3" ht="15.6" x14ac:dyDescent="0.25">
      <c r="A29" s="7"/>
      <c r="B29" s="24"/>
      <c r="C29" s="24"/>
    </row>
    <row r="30" spans="1:3" ht="15.6" x14ac:dyDescent="0.25">
      <c r="A30" s="7"/>
      <c r="B30" s="25" t="s">
        <v>143</v>
      </c>
      <c r="C30" s="26" t="s">
        <v>17</v>
      </c>
    </row>
    <row r="31" spans="1:3" ht="78.75" customHeight="1" x14ac:dyDescent="0.25">
      <c r="A31" s="7"/>
      <c r="B31" s="18" t="s">
        <v>103</v>
      </c>
      <c r="C31" s="19" t="s">
        <v>144</v>
      </c>
    </row>
    <row r="32" spans="1:3" ht="78.75" customHeight="1" x14ac:dyDescent="0.25">
      <c r="A32" s="7"/>
      <c r="B32" s="20" t="s">
        <v>102</v>
      </c>
      <c r="C32" s="21" t="s">
        <v>145</v>
      </c>
    </row>
    <row r="33" spans="1:3" ht="73.5" customHeight="1" x14ac:dyDescent="0.25">
      <c r="A33" s="7"/>
      <c r="B33" s="22" t="s">
        <v>101</v>
      </c>
      <c r="C33" s="23" t="s">
        <v>146</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E8F8BF49318EE4488EF22A5F83BD33EF" ma:contentTypeVersion="12" ma:contentTypeDescription="Create a new document." ma:contentTypeScope="" ma:versionID="b75f243bcf3a375cb47193fa20eb1514">
  <xsd:schema xmlns:xsd="http://www.w3.org/2001/XMLSchema" xmlns:xs="http://www.w3.org/2001/XMLSchema" xmlns:p="http://schemas.microsoft.com/office/2006/metadata/properties" xmlns:ns2="604a67ba-dcb6-47c3-ac4c-fd4d5baeba31" xmlns:ns3="acf44024-221a-41a6-984f-bd0631064ffc" targetNamespace="http://schemas.microsoft.com/office/2006/metadata/properties" ma:root="true" ma:fieldsID="be8ffabb109155247991fe11f6c86454" ns2:_="" ns3:_="">
    <xsd:import namespace="604a67ba-dcb6-47c3-ac4c-fd4d5baeba31"/>
    <xsd:import namespace="acf44024-221a-41a6-984f-bd0631064ffc"/>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04a67ba-dcb6-47c3-ac4c-fd4d5baeba3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cf44024-221a-41a6-984f-bd0631064ffc"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496C450-96A6-4B4C-9AC7-0F3BE73BEB1A}">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565FE80A-E1BC-464D-B3E2-CB260AFDA359}">
  <ds:schemaRefs>
    <ds:schemaRef ds:uri="http://schemas.microsoft.com/sharepoint/v3/contenttype/forms"/>
  </ds:schemaRefs>
</ds:datastoreItem>
</file>

<file path=customXml/itemProps3.xml><?xml version="1.0" encoding="utf-8"?>
<ds:datastoreItem xmlns:ds="http://schemas.openxmlformats.org/officeDocument/2006/customXml" ds:itemID="{189BD90B-FE4D-4B52-99D6-8EBA519E3BB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04a67ba-dcb6-47c3-ac4c-fd4d5baeba31"/>
    <ds:schemaRef ds:uri="acf44024-221a-41a6-984f-bd0631064ff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Home Page</vt:lpstr>
      <vt:lpstr>Knowledge &amp; Capabilities</vt:lpstr>
      <vt:lpstr>Output</vt:lpstr>
      <vt:lpstr>risk_plot_calc</vt:lpstr>
      <vt:lpstr>Maturity &amp; Recommendations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Laura Penny</cp:lastModifiedBy>
  <cp:revision/>
  <dcterms:created xsi:type="dcterms:W3CDTF">2021-02-05T11:59:07Z</dcterms:created>
  <dcterms:modified xsi:type="dcterms:W3CDTF">2022-05-24T10:58:56Z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0x010100E8F8BF49318EE4488EF22A5F83BD33EF</vt:lpwstr>
  </property>
</Properties>
</file>